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00\public\02 WW6\REPRESENTANT COMM BALLOT PION\01 BALLOT\2022\"/>
    </mc:Choice>
  </mc:AlternateContent>
  <xr:revisionPtr revIDLastSave="0" documentId="13_ncr:1_{703EA0EC-C95E-431E-AC90-CE7E6054AC1D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Feuil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/>
  <c r="G18" i="1"/>
  <c r="E23" i="1"/>
  <c r="G17" i="1"/>
  <c r="G16" i="1"/>
  <c r="G15" i="1"/>
  <c r="G13" i="1"/>
  <c r="G9" i="1"/>
  <c r="G8" i="1"/>
  <c r="G11" i="1"/>
  <c r="G10" i="1"/>
  <c r="G6" i="1"/>
  <c r="G14" i="1"/>
  <c r="G7" i="1"/>
  <c r="F23" i="1" l="1"/>
  <c r="F24" i="1" s="1"/>
  <c r="G23" i="1"/>
  <c r="E24" i="1"/>
  <c r="E25" i="1" s="1"/>
  <c r="F25" i="1" l="1"/>
  <c r="G24" i="1"/>
  <c r="G25" i="1" s="1"/>
</calcChain>
</file>

<file path=xl/sharedStrings.xml><?xml version="1.0" encoding="utf-8"?>
<sst xmlns="http://schemas.openxmlformats.org/spreadsheetml/2006/main" count="46" uniqueCount="43">
  <si>
    <t>DATE</t>
  </si>
  <si>
    <t>MONTANT</t>
  </si>
  <si>
    <t>TOTAL HT</t>
  </si>
  <si>
    <t>TTC</t>
  </si>
  <si>
    <t>COMM EN ATTENTE</t>
  </si>
  <si>
    <t>COMMISSION  A REGLER</t>
  </si>
  <si>
    <t>TVA 20 %</t>
  </si>
  <si>
    <t xml:space="preserve"> </t>
  </si>
  <si>
    <t>Nom Client</t>
  </si>
  <si>
    <t>BALLOT</t>
  </si>
  <si>
    <t>LA BOUCHONNERIE</t>
  </si>
  <si>
    <t>N° facture</t>
  </si>
  <si>
    <t>LA FERME SAINT AMOUR</t>
  </si>
  <si>
    <t>MAISON TOURNIER</t>
  </si>
  <si>
    <t>HOTEL LE CRYCHAR</t>
  </si>
  <si>
    <t>LA CABANE DES PRAZ</t>
  </si>
  <si>
    <t>L'ETAGE</t>
  </si>
  <si>
    <t>L'EPICURIEN/LE GAULOIS</t>
  </si>
  <si>
    <t>MAISON PARENT GROS / SARL FRANCOIS PARENT  ETAT DES VENTES AU 30 juin2022</t>
  </si>
  <si>
    <t>CODE CLIENT</t>
  </si>
  <si>
    <t>LEGAULO</t>
  </si>
  <si>
    <t>ETAGE</t>
  </si>
  <si>
    <t>FERMEST</t>
  </si>
  <si>
    <t>CRYCHAR</t>
  </si>
  <si>
    <t>BOUCHON</t>
  </si>
  <si>
    <t>TOURNCE</t>
  </si>
  <si>
    <t>SAS LEADER LE MONCHU</t>
  </si>
  <si>
    <t>LEMONCH</t>
  </si>
  <si>
    <t>CABANEP</t>
  </si>
  <si>
    <t>LEPANOR</t>
  </si>
  <si>
    <t>LE PANORAMIC</t>
  </si>
  <si>
    <t>VINATIS</t>
  </si>
  <si>
    <t>BORIS WINE SHOP</t>
  </si>
  <si>
    <t xml:space="preserve">   </t>
  </si>
  <si>
    <t>AUCOIND</t>
  </si>
  <si>
    <t>AU COIN DU FEU</t>
  </si>
  <si>
    <t>RESBOUI</t>
  </si>
  <si>
    <t>RESTAURANT LA BOUITTE</t>
  </si>
  <si>
    <t>CARRIER</t>
  </si>
  <si>
    <t>MAISON CARRIER</t>
  </si>
  <si>
    <t>PEREBIS</t>
  </si>
  <si>
    <t>AUBERGE DU PÈRE BISE</t>
  </si>
  <si>
    <t>BORIS WINE SHOP : CLIENT D'UN AUTRE AGENT COMMISSION PAR ERREUR EN DECEMBRE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</si>
</sst>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color rgb="FFFF0000"/>
      <name val="Calibri"/>
      <family val="2"/>
      <scheme val="minor"/>
    </font>
    <font>
      <b/>
      <sz val="36"/>
      <color indexed="12"/>
      <name val="Arial"/>
      <family val="2"/>
    </font>
    <font>
      <b/>
      <sz val="18"/>
      <name val="Arial"/>
      <family val="2"/>
    </font>
    <font>
      <b/>
      <sz val="18"/>
      <color rgb="FFFF0000"/>
      <name val="Arial"/>
      <family val="2"/>
    </font>
    <font>
      <sz val="18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0" borderId="0" xfId="0" applyFont="1"/>
    <xf numFmtId="0" fontId="1" fillId="0" borderId="0" xfId="1" applyBorder="1"/>
    <xf numFmtId="14" fontId="7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6" fillId="0" borderId="0" xfId="1" applyFont="1"/>
    <xf numFmtId="0" fontId="0" fillId="0" borderId="1" xfId="0" applyBorder="1"/>
    <xf numFmtId="0" fontId="8" fillId="0" borderId="1" xfId="0" applyFont="1" applyBorder="1"/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44" fontId="0" fillId="0" borderId="0" xfId="0" applyNumberFormat="1"/>
    <xf numFmtId="0" fontId="10" fillId="0" borderId="1" xfId="1" applyFont="1" applyBorder="1" applyAlignment="1">
      <alignment horizontal="center"/>
    </xf>
    <xf numFmtId="14" fontId="10" fillId="0" borderId="1" xfId="1" applyNumberFormat="1" applyFont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2" fontId="10" fillId="0" borderId="2" xfId="1" applyNumberFormat="1" applyFont="1" applyBorder="1" applyAlignment="1">
      <alignment horizontal="center"/>
    </xf>
    <xf numFmtId="2" fontId="11" fillId="0" borderId="1" xfId="1" applyNumberFormat="1" applyFont="1" applyBorder="1" applyAlignment="1">
      <alignment horizontal="center"/>
    </xf>
    <xf numFmtId="44" fontId="10" fillId="0" borderId="1" xfId="1" applyNumberFormat="1" applyFont="1" applyFill="1" applyBorder="1" applyAlignment="1">
      <alignment horizontal="center"/>
    </xf>
    <xf numFmtId="0" fontId="10" fillId="0" borderId="3" xfId="1" applyFont="1" applyBorder="1" applyAlignment="1">
      <alignment horizontal="center"/>
    </xf>
    <xf numFmtId="44" fontId="11" fillId="3" borderId="1" xfId="1" applyNumberFormat="1" applyFont="1" applyFill="1" applyBorder="1"/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2" fillId="0" borderId="0" xfId="0" applyFont="1"/>
    <xf numFmtId="3" fontId="10" fillId="0" borderId="1" xfId="1" applyNumberFormat="1" applyFont="1" applyBorder="1" applyAlignment="1">
      <alignment horizontal="center"/>
    </xf>
    <xf numFmtId="14" fontId="10" fillId="0" borderId="1" xfId="1" applyNumberFormat="1" applyFont="1" applyFill="1" applyBorder="1" applyAlignment="1">
      <alignment horizontal="center"/>
    </xf>
    <xf numFmtId="2" fontId="13" fillId="0" borderId="2" xfId="1" applyNumberFormat="1" applyFont="1" applyBorder="1" applyAlignment="1">
      <alignment horizontal="center"/>
    </xf>
    <xf numFmtId="0" fontId="8" fillId="0" borderId="0" xfId="0" applyFont="1" applyBorder="1"/>
    <xf numFmtId="0" fontId="3" fillId="2" borderId="0" xfId="1" applyFont="1" applyFill="1" applyAlignment="1">
      <alignment horizontal="center" wrapText="1"/>
    </xf>
    <xf numFmtId="0" fontId="14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right"/>
    </xf>
    <xf numFmtId="0" fontId="16" fillId="0" borderId="0" xfId="0" applyFont="1"/>
    <xf numFmtId="14" fontId="13" fillId="0" borderId="1" xfId="1" applyNumberFormat="1" applyFont="1" applyBorder="1" applyAlignment="1">
      <alignment horizontal="center"/>
    </xf>
    <xf numFmtId="3" fontId="13" fillId="0" borderId="1" xfId="1" applyNumberFormat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5" fillId="0" borderId="0" xfId="0" applyFont="1"/>
    <xf numFmtId="2" fontId="11" fillId="0" borderId="2" xfId="1" applyNumberFormat="1" applyFont="1" applyBorder="1" applyAlignment="1">
      <alignment horizontal="center"/>
    </xf>
    <xf numFmtId="0" fontId="12" fillId="0" borderId="1" xfId="0" applyFont="1" applyBorder="1"/>
    <xf numFmtId="0" fontId="16" fillId="0" borderId="1" xfId="0" applyFont="1" applyBorder="1"/>
    <xf numFmtId="14" fontId="10" fillId="4" borderId="1" xfId="1" applyNumberFormat="1" applyFont="1" applyFill="1" applyBorder="1" applyAlignment="1">
      <alignment horizontal="center"/>
    </xf>
    <xf numFmtId="3" fontId="10" fillId="4" borderId="1" xfId="1" applyNumberFormat="1" applyFont="1" applyFill="1" applyBorder="1" applyAlignment="1">
      <alignment horizontal="center"/>
    </xf>
    <xf numFmtId="0" fontId="10" fillId="4" borderId="1" xfId="1" applyFont="1" applyFill="1" applyBorder="1" applyAlignment="1">
      <alignment horizontal="center"/>
    </xf>
    <xf numFmtId="2" fontId="10" fillId="4" borderId="2" xfId="1" applyNumberFormat="1" applyFont="1" applyFill="1" applyBorder="1" applyAlignment="1">
      <alignment horizontal="center"/>
    </xf>
    <xf numFmtId="2" fontId="11" fillId="4" borderId="2" xfId="1" applyNumberFormat="1" applyFont="1" applyFill="1" applyBorder="1" applyAlignment="1">
      <alignment horizontal="center"/>
    </xf>
    <xf numFmtId="0" fontId="12" fillId="4" borderId="1" xfId="0" applyFont="1" applyFill="1" applyBorder="1"/>
    <xf numFmtId="2" fontId="11" fillId="0" borderId="1" xfId="1" applyNumberFormat="1" applyFont="1" applyBorder="1" applyAlignment="1">
      <alignment horizontal="center" vertical="center"/>
    </xf>
    <xf numFmtId="0" fontId="9" fillId="2" borderId="0" xfId="1" applyFont="1" applyFill="1" applyAlignment="1">
      <alignment horizontal="center" wrapText="1"/>
    </xf>
    <xf numFmtId="15" fontId="3" fillId="2" borderId="0" xfId="1" applyNumberFormat="1" applyFont="1" applyFill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tabSelected="1" topLeftCell="A7" workbookViewId="0">
      <selection activeCell="J18" sqref="J18"/>
    </sheetView>
  </sheetViews>
  <sheetFormatPr baseColWidth="10" defaultColWidth="11.36328125" defaultRowHeight="14.5" x14ac:dyDescent="0.35"/>
  <cols>
    <col min="1" max="1" width="17.6328125" bestFit="1" customWidth="1"/>
    <col min="2" max="2" width="24.08984375" customWidth="1"/>
    <col min="3" max="3" width="19.1796875" customWidth="1"/>
    <col min="4" max="4" width="48.6328125" customWidth="1"/>
    <col min="5" max="5" width="21.36328125" customWidth="1"/>
    <col min="6" max="6" width="18.90625" bestFit="1" customWidth="1"/>
    <col min="7" max="7" width="22.6328125" customWidth="1"/>
  </cols>
  <sheetData>
    <row r="1" spans="1:11" ht="45" x14ac:dyDescent="0.9">
      <c r="A1" s="50" t="s">
        <v>9</v>
      </c>
      <c r="B1" s="50"/>
      <c r="C1" s="50"/>
      <c r="D1" s="50"/>
      <c r="E1" s="50"/>
      <c r="F1" s="50"/>
      <c r="G1" s="50"/>
      <c r="H1" s="50"/>
    </row>
    <row r="2" spans="1:11" ht="23" customHeight="1" x14ac:dyDescent="0.35">
      <c r="A2" s="4"/>
      <c r="B2" s="4"/>
      <c r="C2" s="31"/>
      <c r="D2" s="4"/>
      <c r="E2" s="4"/>
      <c r="F2" s="4"/>
      <c r="G2" s="4"/>
      <c r="H2" s="4"/>
    </row>
    <row r="3" spans="1:11" ht="23" customHeight="1" x14ac:dyDescent="0.35">
      <c r="A3" s="51" t="s">
        <v>18</v>
      </c>
      <c r="B3" s="52"/>
      <c r="C3" s="52"/>
      <c r="D3" s="52"/>
      <c r="E3" s="52"/>
      <c r="F3" s="52"/>
      <c r="G3" s="52"/>
      <c r="H3" s="52"/>
    </row>
    <row r="4" spans="1:11" ht="23" customHeight="1" x14ac:dyDescent="0.35">
      <c r="A4" s="6"/>
      <c r="B4" s="6"/>
      <c r="C4" s="6"/>
      <c r="D4" s="6"/>
      <c r="E4" s="6"/>
      <c r="F4" s="6"/>
      <c r="G4" s="6"/>
      <c r="H4" s="1"/>
    </row>
    <row r="5" spans="1:11" ht="64" customHeight="1" x14ac:dyDescent="0.35">
      <c r="A5" s="24" t="s">
        <v>0</v>
      </c>
      <c r="B5" s="24" t="s">
        <v>11</v>
      </c>
      <c r="C5" s="32" t="s">
        <v>19</v>
      </c>
      <c r="D5" s="24" t="s">
        <v>8</v>
      </c>
      <c r="E5" s="24" t="s">
        <v>1</v>
      </c>
      <c r="F5" s="25" t="s">
        <v>4</v>
      </c>
      <c r="G5" s="33" t="s">
        <v>5</v>
      </c>
      <c r="H5" s="1"/>
    </row>
    <row r="6" spans="1:11" s="26" customFormat="1" ht="23" customHeight="1" x14ac:dyDescent="0.55000000000000004">
      <c r="A6" s="28">
        <v>44515</v>
      </c>
      <c r="B6" s="18">
        <v>5003518</v>
      </c>
      <c r="C6" s="18" t="s">
        <v>24</v>
      </c>
      <c r="D6" s="16" t="s">
        <v>10</v>
      </c>
      <c r="E6" s="19">
        <v>1251</v>
      </c>
      <c r="F6" s="41"/>
      <c r="G6" s="40">
        <f t="shared" ref="G6:G11" si="0">E6*0.2</f>
        <v>250.20000000000002</v>
      </c>
    </row>
    <row r="7" spans="1:11" s="26" customFormat="1" ht="23" customHeight="1" x14ac:dyDescent="0.55000000000000004">
      <c r="A7" s="28">
        <v>44515</v>
      </c>
      <c r="B7" s="18">
        <v>5003519</v>
      </c>
      <c r="C7" s="18" t="s">
        <v>25</v>
      </c>
      <c r="D7" s="16" t="s">
        <v>13</v>
      </c>
      <c r="E7" s="29">
        <v>7767</v>
      </c>
      <c r="F7" s="41"/>
      <c r="G7" s="40">
        <f>E7*0.2</f>
        <v>1553.4</v>
      </c>
    </row>
    <row r="8" spans="1:11" ht="23" customHeight="1" x14ac:dyDescent="0.5">
      <c r="A8" s="17">
        <v>44522</v>
      </c>
      <c r="B8" s="18">
        <v>5003530</v>
      </c>
      <c r="C8" s="18" t="s">
        <v>22</v>
      </c>
      <c r="D8" s="16" t="s">
        <v>12</v>
      </c>
      <c r="E8" s="19">
        <v>7995</v>
      </c>
      <c r="G8" s="20">
        <f t="shared" si="0"/>
        <v>1599</v>
      </c>
    </row>
    <row r="9" spans="1:11" s="26" customFormat="1" ht="23" customHeight="1" x14ac:dyDescent="0.55000000000000004">
      <c r="A9" s="17">
        <v>44522</v>
      </c>
      <c r="B9" s="18">
        <v>5003531</v>
      </c>
      <c r="C9" s="18" t="s">
        <v>23</v>
      </c>
      <c r="D9" s="16" t="s">
        <v>14</v>
      </c>
      <c r="E9" s="19">
        <v>1269</v>
      </c>
      <c r="F9" s="41"/>
      <c r="G9" s="20">
        <f t="shared" si="0"/>
        <v>253.8</v>
      </c>
    </row>
    <row r="10" spans="1:11" s="26" customFormat="1" ht="23" customHeight="1" x14ac:dyDescent="0.55000000000000004">
      <c r="A10" s="17">
        <v>44531</v>
      </c>
      <c r="B10" s="27">
        <v>5003536</v>
      </c>
      <c r="C10" s="27" t="s">
        <v>21</v>
      </c>
      <c r="D10" s="16" t="s">
        <v>16</v>
      </c>
      <c r="E10" s="19">
        <v>1044</v>
      </c>
      <c r="F10" s="41"/>
      <c r="G10" s="40">
        <f t="shared" si="0"/>
        <v>208.8</v>
      </c>
    </row>
    <row r="11" spans="1:11" s="26" customFormat="1" ht="23" customHeight="1" x14ac:dyDescent="0.55000000000000004">
      <c r="A11" s="17">
        <v>44537</v>
      </c>
      <c r="B11" s="27">
        <v>5003548</v>
      </c>
      <c r="C11" s="27" t="s">
        <v>20</v>
      </c>
      <c r="D11" s="16" t="s">
        <v>17</v>
      </c>
      <c r="E11" s="19">
        <v>3317</v>
      </c>
      <c r="F11" s="41"/>
      <c r="G11" s="40">
        <f t="shared" si="0"/>
        <v>663.40000000000009</v>
      </c>
    </row>
    <row r="12" spans="1:11" s="26" customFormat="1" ht="23" customHeight="1" x14ac:dyDescent="0.55000000000000004">
      <c r="A12" s="43">
        <v>44543</v>
      </c>
      <c r="B12" s="44">
        <v>5003553</v>
      </c>
      <c r="C12" s="44"/>
      <c r="D12" s="45" t="s">
        <v>32</v>
      </c>
      <c r="E12" s="46">
        <v>-3275.32</v>
      </c>
      <c r="F12" s="48"/>
      <c r="G12" s="47">
        <v>-655.05999999999995</v>
      </c>
      <c r="K12" s="26" t="s">
        <v>33</v>
      </c>
    </row>
    <row r="13" spans="1:11" s="35" customFormat="1" ht="23" x14ac:dyDescent="0.5">
      <c r="A13" s="17">
        <v>44580</v>
      </c>
      <c r="B13" s="27">
        <v>5003565</v>
      </c>
      <c r="C13" s="27" t="s">
        <v>27</v>
      </c>
      <c r="D13" s="16" t="s">
        <v>26</v>
      </c>
      <c r="E13" s="19">
        <v>195</v>
      </c>
      <c r="F13" s="42"/>
      <c r="G13" s="40">
        <f t="shared" ref="G13:G18" si="1">E13*0.2</f>
        <v>39</v>
      </c>
    </row>
    <row r="14" spans="1:11" s="39" customFormat="1" ht="23" x14ac:dyDescent="0.5">
      <c r="A14" s="36">
        <v>44580</v>
      </c>
      <c r="B14" s="37">
        <v>5003566</v>
      </c>
      <c r="C14" s="37" t="s">
        <v>28</v>
      </c>
      <c r="D14" s="38" t="s">
        <v>15</v>
      </c>
      <c r="E14" s="29">
        <v>450</v>
      </c>
      <c r="G14" s="20">
        <f t="shared" si="1"/>
        <v>90</v>
      </c>
    </row>
    <row r="15" spans="1:11" s="35" customFormat="1" ht="23" x14ac:dyDescent="0.5">
      <c r="A15" s="17">
        <v>44592</v>
      </c>
      <c r="B15" s="27">
        <v>5003568</v>
      </c>
      <c r="C15" s="27" t="s">
        <v>29</v>
      </c>
      <c r="D15" s="16" t="s">
        <v>30</v>
      </c>
      <c r="E15" s="19">
        <v>591</v>
      </c>
      <c r="F15" s="42"/>
      <c r="G15" s="40">
        <f t="shared" si="1"/>
        <v>118.2</v>
      </c>
    </row>
    <row r="16" spans="1:11" s="35" customFormat="1" ht="23" x14ac:dyDescent="0.5">
      <c r="A16" s="17">
        <v>44592</v>
      </c>
      <c r="B16" s="27">
        <v>5003569</v>
      </c>
      <c r="C16" s="27" t="s">
        <v>31</v>
      </c>
      <c r="D16" s="16" t="s">
        <v>31</v>
      </c>
      <c r="E16" s="19">
        <v>8724</v>
      </c>
      <c r="F16" s="42"/>
      <c r="G16" s="20">
        <f t="shared" si="1"/>
        <v>1744.8000000000002</v>
      </c>
    </row>
    <row r="17" spans="1:8" s="35" customFormat="1" ht="23" x14ac:dyDescent="0.5">
      <c r="A17" s="17">
        <v>44635</v>
      </c>
      <c r="B17" s="27">
        <v>5003577</v>
      </c>
      <c r="C17" s="27" t="s">
        <v>34</v>
      </c>
      <c r="D17" s="16" t="s">
        <v>35</v>
      </c>
      <c r="E17" s="19">
        <v>816.75</v>
      </c>
      <c r="F17" s="42"/>
      <c r="G17" s="40">
        <f t="shared" si="1"/>
        <v>163.35000000000002</v>
      </c>
    </row>
    <row r="18" spans="1:8" s="35" customFormat="1" ht="23" x14ac:dyDescent="0.5">
      <c r="A18" s="17">
        <v>44656</v>
      </c>
      <c r="B18" s="27">
        <v>5003582</v>
      </c>
      <c r="C18" s="27" t="s">
        <v>36</v>
      </c>
      <c r="D18" s="16" t="s">
        <v>37</v>
      </c>
      <c r="E18" s="19">
        <v>5591</v>
      </c>
      <c r="F18" s="42"/>
      <c r="G18" s="49">
        <f t="shared" si="1"/>
        <v>1118.2</v>
      </c>
    </row>
    <row r="19" spans="1:8" s="35" customFormat="1" ht="23" x14ac:dyDescent="0.5">
      <c r="A19" s="17">
        <v>44656</v>
      </c>
      <c r="B19" s="27">
        <v>5003583</v>
      </c>
      <c r="C19" s="27" t="s">
        <v>38</v>
      </c>
      <c r="D19" s="16" t="s">
        <v>39</v>
      </c>
      <c r="E19" s="19">
        <v>780</v>
      </c>
      <c r="G19" s="20">
        <v>156</v>
      </c>
    </row>
    <row r="20" spans="1:8" s="35" customFormat="1" ht="23" x14ac:dyDescent="0.5">
      <c r="A20" s="17">
        <v>44679</v>
      </c>
      <c r="B20" s="27">
        <v>5003589</v>
      </c>
      <c r="C20" s="27" t="s">
        <v>40</v>
      </c>
      <c r="D20" s="16" t="s">
        <v>41</v>
      </c>
      <c r="E20" s="19">
        <v>3612</v>
      </c>
      <c r="G20" s="20">
        <f>E20*0.2</f>
        <v>722.40000000000009</v>
      </c>
    </row>
    <row r="21" spans="1:8" s="35" customFormat="1" ht="23" x14ac:dyDescent="0.5">
      <c r="A21" s="17">
        <v>44679</v>
      </c>
      <c r="B21" s="27">
        <v>5003590</v>
      </c>
      <c r="C21" s="27" t="s">
        <v>40</v>
      </c>
      <c r="D21" s="16" t="s">
        <v>41</v>
      </c>
      <c r="E21" s="19">
        <v>861</v>
      </c>
      <c r="G21" s="20">
        <f>E21*0.2</f>
        <v>172.20000000000002</v>
      </c>
    </row>
    <row r="22" spans="1:8" s="35" customFormat="1" ht="23" x14ac:dyDescent="0.5">
      <c r="A22" s="17"/>
      <c r="B22" s="27"/>
      <c r="C22" s="27"/>
      <c r="D22" s="16"/>
      <c r="E22" s="19"/>
      <c r="F22" s="19"/>
      <c r="G22" s="34"/>
    </row>
    <row r="23" spans="1:8" ht="23" customHeight="1" x14ac:dyDescent="0.5">
      <c r="A23" s="17"/>
      <c r="B23" s="16"/>
      <c r="C23" s="16"/>
      <c r="D23" s="18" t="s">
        <v>2</v>
      </c>
      <c r="E23" s="21">
        <f>SUM(E6:E22)</f>
        <v>40988.43</v>
      </c>
      <c r="F23" s="21">
        <f>SUM(F6:F22)</f>
        <v>0</v>
      </c>
      <c r="G23" s="21">
        <f>SUM(G6:G22)</f>
        <v>8197.6900000000023</v>
      </c>
      <c r="H23" s="15"/>
    </row>
    <row r="24" spans="1:8" ht="23" customHeight="1" x14ac:dyDescent="0.5">
      <c r="A24" s="17"/>
      <c r="B24" s="16"/>
      <c r="C24" s="16"/>
      <c r="D24" s="18" t="s">
        <v>6</v>
      </c>
      <c r="E24" s="21">
        <f t="shared" ref="E24:F24" si="2">E23*20/100</f>
        <v>8197.6859999999997</v>
      </c>
      <c r="F24" s="21">
        <f t="shared" si="2"/>
        <v>0</v>
      </c>
      <c r="G24" s="21">
        <f>G23*20/100</f>
        <v>1639.5380000000005</v>
      </c>
      <c r="H24" t="s">
        <v>7</v>
      </c>
    </row>
    <row r="25" spans="1:8" ht="23" customHeight="1" x14ac:dyDescent="0.5">
      <c r="A25" s="17"/>
      <c r="B25" s="22"/>
      <c r="C25" s="22"/>
      <c r="D25" s="18" t="s">
        <v>3</v>
      </c>
      <c r="E25" s="23">
        <f t="shared" ref="E25:F25" si="3">SUM(E23:E24)</f>
        <v>49186.116000000002</v>
      </c>
      <c r="F25" s="23">
        <f t="shared" si="3"/>
        <v>0</v>
      </c>
      <c r="G25" s="23">
        <f>SUM(G23:G24)</f>
        <v>9837.2280000000028</v>
      </c>
      <c r="H25" s="13"/>
    </row>
    <row r="26" spans="1:8" ht="23" customHeight="1" x14ac:dyDescent="0.35">
      <c r="A26" s="53" t="s">
        <v>42</v>
      </c>
      <c r="B26" s="54"/>
      <c r="C26" s="54"/>
      <c r="D26" s="55"/>
      <c r="E26" s="10"/>
      <c r="F26" s="10"/>
      <c r="G26" s="11"/>
    </row>
    <row r="27" spans="1:8" ht="23" customHeight="1" x14ac:dyDescent="0.35">
      <c r="A27" s="12"/>
      <c r="B27" s="12"/>
      <c r="C27" s="12"/>
      <c r="D27" s="12"/>
      <c r="E27" s="12"/>
      <c r="F27" s="12"/>
      <c r="G27" s="30"/>
    </row>
    <row r="28" spans="1:8" ht="23" customHeight="1" x14ac:dyDescent="0.35">
      <c r="A28" s="12"/>
      <c r="B28" s="12"/>
      <c r="C28" s="12"/>
      <c r="D28" s="12"/>
      <c r="E28" s="12"/>
      <c r="F28" s="12"/>
      <c r="G28" s="30"/>
    </row>
    <row r="29" spans="1:8" ht="23" customHeight="1" x14ac:dyDescent="0.35">
      <c r="A29" s="12"/>
      <c r="B29" s="12"/>
      <c r="C29" s="12"/>
      <c r="D29" s="12"/>
      <c r="E29" s="12"/>
      <c r="F29" s="12"/>
      <c r="G29" s="30"/>
    </row>
    <row r="30" spans="1:8" ht="23" customHeight="1" x14ac:dyDescent="0.35">
      <c r="A30" s="12"/>
      <c r="B30" s="12"/>
      <c r="C30" s="12"/>
      <c r="D30" s="12"/>
      <c r="E30" s="12"/>
      <c r="F30" s="12"/>
      <c r="G30" s="30"/>
    </row>
    <row r="31" spans="1:8" ht="23" customHeight="1" x14ac:dyDescent="0.35">
      <c r="A31" s="12"/>
      <c r="B31" s="12"/>
      <c r="C31" s="12"/>
      <c r="D31" s="12"/>
      <c r="E31" s="12"/>
      <c r="F31" s="12"/>
      <c r="G31" s="30"/>
    </row>
    <row r="32" spans="1:8" ht="23" customHeight="1" x14ac:dyDescent="0.35">
      <c r="A32" s="12"/>
      <c r="B32" s="12"/>
      <c r="C32" s="12"/>
      <c r="D32" s="12"/>
      <c r="E32" s="12"/>
      <c r="F32" s="12"/>
      <c r="G32" s="30"/>
    </row>
    <row r="33" spans="1:7" ht="23" customHeight="1" x14ac:dyDescent="0.35">
      <c r="A33" s="12"/>
      <c r="B33" s="12"/>
      <c r="C33" s="12"/>
      <c r="D33" s="12"/>
      <c r="E33" s="12"/>
      <c r="F33" s="12"/>
      <c r="G33" s="30"/>
    </row>
    <row r="34" spans="1:7" ht="23" customHeight="1" x14ac:dyDescent="0.35">
      <c r="A34" s="12"/>
      <c r="B34" s="12"/>
      <c r="C34" s="12"/>
      <c r="D34" s="12"/>
      <c r="E34" s="12"/>
      <c r="F34" s="12"/>
      <c r="G34" s="30"/>
    </row>
    <row r="35" spans="1:7" ht="15.5" x14ac:dyDescent="0.35">
      <c r="A35" s="7"/>
      <c r="B35" s="8"/>
      <c r="C35" s="8"/>
    </row>
    <row r="37" spans="1:7" ht="15.5" x14ac:dyDescent="0.35">
      <c r="A37" s="8"/>
      <c r="B37" s="8"/>
      <c r="C37" s="8"/>
    </row>
    <row r="38" spans="1:7" ht="15.5" x14ac:dyDescent="0.35">
      <c r="A38" s="9"/>
      <c r="B38" s="9"/>
      <c r="C38" s="9"/>
      <c r="F38" s="14"/>
    </row>
    <row r="39" spans="1:7" ht="20" x14ac:dyDescent="0.4">
      <c r="A39" s="1"/>
      <c r="B39" s="1"/>
      <c r="C39" s="1"/>
      <c r="D39" s="1"/>
      <c r="E39" s="1"/>
      <c r="F39" s="1"/>
      <c r="G39" s="3"/>
    </row>
    <row r="40" spans="1:7" ht="20" x14ac:dyDescent="0.4">
      <c r="A40" s="1"/>
      <c r="B40" s="1"/>
      <c r="C40" s="1"/>
      <c r="D40" s="1"/>
      <c r="E40" s="1"/>
      <c r="F40" s="1"/>
      <c r="G40" s="2"/>
    </row>
    <row r="41" spans="1:7" ht="20" x14ac:dyDescent="0.4">
      <c r="A41" s="1"/>
      <c r="B41" s="1"/>
      <c r="C41" s="1"/>
      <c r="D41" s="1"/>
      <c r="E41" s="1"/>
      <c r="F41" s="1"/>
      <c r="G41" s="2"/>
    </row>
    <row r="42" spans="1:7" ht="20" x14ac:dyDescent="0.4">
      <c r="A42" s="1"/>
      <c r="B42" s="1"/>
      <c r="C42" s="1"/>
      <c r="D42" s="9"/>
      <c r="E42" s="1"/>
      <c r="F42" s="1"/>
      <c r="G42" s="3"/>
    </row>
    <row r="45" spans="1:7" x14ac:dyDescent="0.35">
      <c r="A45" s="5"/>
      <c r="B45" s="5"/>
      <c r="C45" s="5"/>
      <c r="D45" s="5"/>
      <c r="E45" s="5"/>
    </row>
  </sheetData>
  <mergeCells count="3">
    <mergeCell ref="A1:H1"/>
    <mergeCell ref="A3:H3"/>
    <mergeCell ref="A26:D26"/>
  </mergeCells>
  <pageMargins left="0.19685039370078741" right="0.98425196850393704" top="0.19685039370078741" bottom="0.19685039370078741" header="0.51181102362204722" footer="0.51181102362204722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secre</cp:lastModifiedBy>
  <cp:lastPrinted>2022-07-05T12:55:20Z</cp:lastPrinted>
  <dcterms:created xsi:type="dcterms:W3CDTF">2008-12-15T10:39:24Z</dcterms:created>
  <dcterms:modified xsi:type="dcterms:W3CDTF">2022-07-05T13:05:45Z</dcterms:modified>
</cp:coreProperties>
</file>