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01 REPRESENTANT COMM BALLOT PION\01 BALLOT\2023\"/>
    </mc:Choice>
  </mc:AlternateContent>
  <xr:revisionPtr revIDLastSave="0" documentId="13_ncr:1_{66582A47-E835-4BF6-BD95-3CF1C579D26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G25" i="1"/>
  <c r="G16" i="1"/>
  <c r="F24" i="1"/>
  <c r="G22" i="1"/>
  <c r="F21" i="1"/>
  <c r="F23" i="1"/>
  <c r="G20" i="1"/>
  <c r="G19" i="1"/>
  <c r="G7" i="1"/>
  <c r="G18" i="1"/>
  <c r="G15" i="1"/>
  <c r="G14" i="1"/>
  <c r="G8" i="1"/>
  <c r="G9" i="1"/>
  <c r="G10" i="1"/>
  <c r="G11" i="1"/>
  <c r="G12" i="1"/>
  <c r="G13" i="1"/>
  <c r="F28" i="1" l="1"/>
  <c r="F29" i="1" s="1"/>
  <c r="G28" i="1"/>
  <c r="E28" i="1"/>
  <c r="E29" i="1" s="1"/>
  <c r="G29" i="1" l="1"/>
</calcChain>
</file>

<file path=xl/sharedStrings.xml><?xml version="1.0" encoding="utf-8"?>
<sst xmlns="http://schemas.openxmlformats.org/spreadsheetml/2006/main" count="51" uniqueCount="45">
  <si>
    <t>DATE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</si>
  <si>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</si>
  <si>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</si>
  <si>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</si>
  <si>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</si>
  <si>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</si>
  <si>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</si>
  <si>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</si>
  <si>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</si>
  <si>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MONTANT HT</t>
  </si>
  <si>
    <t>N° facture</t>
  </si>
  <si>
    <t>code client</t>
  </si>
  <si>
    <t>LE CHALET DES PIERRES</t>
  </si>
  <si>
    <t>CHALETP</t>
  </si>
  <si>
    <t>RESFOLD</t>
  </si>
  <si>
    <t>CHOUKALOV LA FOLIE DOUCE</t>
  </si>
  <si>
    <t>MANDARIANA LE CHALET SAUVAGE</t>
  </si>
  <si>
    <t>MANDARI</t>
  </si>
  <si>
    <t>BOUCHON</t>
  </si>
  <si>
    <t>LA BOUCHONNERIE</t>
  </si>
  <si>
    <t>SANDOLI</t>
  </si>
  <si>
    <t xml:space="preserve">SANDOLI LE CAIRN </t>
  </si>
  <si>
    <t>MAISON TOURNIER</t>
  </si>
  <si>
    <t>TOURNECE</t>
  </si>
  <si>
    <t>VINATIS</t>
  </si>
  <si>
    <t>LE BARICOU</t>
  </si>
  <si>
    <t>BARICOU</t>
  </si>
  <si>
    <t>DOMAINE AF GROS - ETAT DES VENTES AU  31 JUILLET 2023</t>
  </si>
  <si>
    <t>RESLESA</t>
  </si>
  <si>
    <t>LES AIRELLES</t>
  </si>
  <si>
    <t>POYA</t>
  </si>
  <si>
    <t>YOANNCO</t>
  </si>
  <si>
    <t>YOANN CONTE BORD DU LAC</t>
  </si>
  <si>
    <t>AUCOIN DU FEU</t>
  </si>
  <si>
    <t>BEL ABRI</t>
  </si>
  <si>
    <t>AUCOIND</t>
  </si>
  <si>
    <t>BELABRI</t>
  </si>
  <si>
    <t>PEREBIS</t>
  </si>
  <si>
    <t>ODYLAC AUBERGE DU PERE BISE</t>
  </si>
  <si>
    <t>L'ETAGE</t>
  </si>
  <si>
    <t>ETAGE</t>
  </si>
  <si>
    <t>AU COIN DU FEU</t>
  </si>
  <si>
    <t>GOULARD</t>
  </si>
  <si>
    <t>GOULARD/FLEURY MONTBLANC</t>
  </si>
  <si>
    <t>FLAKONS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</si>
</sst>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C00000"/>
      <name val="Arial"/>
      <family val="2"/>
    </font>
    <font>
      <sz val="18"/>
      <color rgb="FF0070C0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0" xfId="1" applyFont="1"/>
    <xf numFmtId="14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44" fontId="4" fillId="0" borderId="1" xfId="1" applyNumberFormat="1" applyFont="1" applyBorder="1" applyAlignment="1">
      <alignment horizontal="center"/>
    </xf>
    <xf numFmtId="44" fontId="5" fillId="3" borderId="1" xfId="1" applyNumberFormat="1" applyFont="1" applyFill="1" applyBorder="1"/>
    <xf numFmtId="164" fontId="2" fillId="0" borderId="0" xfId="0" applyNumberFormat="1" applyFont="1"/>
    <xf numFmtId="0" fontId="2" fillId="0" borderId="1" xfId="0" applyFont="1" applyBorder="1"/>
    <xf numFmtId="0" fontId="6" fillId="0" borderId="1" xfId="0" applyFont="1" applyBorder="1"/>
    <xf numFmtId="1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7" fillId="2" borderId="0" xfId="1" applyFont="1" applyFill="1" applyAlignment="1">
      <alignment horizontal="center" wrapText="1"/>
    </xf>
    <xf numFmtId="0" fontId="9" fillId="0" borderId="0" xfId="1" applyFont="1"/>
    <xf numFmtId="9" fontId="9" fillId="0" borderId="0" xfId="1" applyNumberFormat="1" applyFont="1"/>
    <xf numFmtId="9" fontId="9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2" fontId="8" fillId="0" borderId="0" xfId="0" applyNumberFormat="1" applyFont="1"/>
    <xf numFmtId="2" fontId="11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12" fillId="0" borderId="0" xfId="0" applyFont="1"/>
    <xf numFmtId="3" fontId="4" fillId="0" borderId="1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2" fontId="4" fillId="0" borderId="4" xfId="1" applyNumberFormat="1" applyFont="1" applyBorder="1"/>
    <xf numFmtId="0" fontId="17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/>
    <xf numFmtId="44" fontId="4" fillId="0" borderId="5" xfId="1" applyNumberFormat="1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/>
    <xf numFmtId="0" fontId="14" fillId="0" borderId="1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5" fillId="0" borderId="1" xfId="0" applyFont="1" applyBorder="1"/>
    <xf numFmtId="2" fontId="4" fillId="0" borderId="3" xfId="1" applyNumberFormat="1" applyFont="1" applyBorder="1"/>
    <xf numFmtId="0" fontId="4" fillId="0" borderId="3" xfId="0" applyFont="1" applyBorder="1"/>
    <xf numFmtId="0" fontId="3" fillId="0" borderId="1" xfId="0" applyFont="1" applyBorder="1"/>
    <xf numFmtId="0" fontId="5" fillId="0" borderId="5" xfId="0" applyFont="1" applyBorder="1"/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3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12" workbookViewId="0">
      <selection activeCell="H25" sqref="H25"/>
    </sheetView>
  </sheetViews>
  <sheetFormatPr baseColWidth="10" defaultColWidth="33.90625" defaultRowHeight="18.5" x14ac:dyDescent="0.45"/>
  <cols>
    <col min="1" max="1" width="20.1796875" style="12" customWidth="1"/>
    <col min="2" max="3" width="18.81640625" style="12" customWidth="1"/>
    <col min="4" max="4" width="48.453125" style="12" customWidth="1"/>
    <col min="5" max="5" width="21.81640625" style="12" customWidth="1"/>
    <col min="6" max="6" width="24.6328125" style="12" customWidth="1"/>
    <col min="7" max="7" width="24.1796875" style="12" customWidth="1"/>
    <col min="8" max="16384" width="33.90625" style="12"/>
  </cols>
  <sheetData>
    <row r="1" spans="1:8" ht="45" x14ac:dyDescent="0.9">
      <c r="A1" s="54" t="s">
        <v>8</v>
      </c>
      <c r="B1" s="54"/>
      <c r="C1" s="54"/>
      <c r="D1" s="54"/>
      <c r="E1" s="54"/>
      <c r="F1" s="54"/>
      <c r="G1" s="54"/>
      <c r="H1" s="54"/>
    </row>
    <row r="2" spans="1:8" x14ac:dyDescent="0.45">
      <c r="A2" s="13"/>
      <c r="B2" s="13"/>
      <c r="C2" s="13"/>
      <c r="D2" s="13"/>
      <c r="E2" s="13"/>
      <c r="F2" s="13"/>
      <c r="G2" s="13"/>
      <c r="H2" s="13"/>
    </row>
    <row r="3" spans="1:8" ht="23" customHeight="1" x14ac:dyDescent="0.45">
      <c r="A3" s="55" t="s">
        <v>27</v>
      </c>
      <c r="B3" s="55"/>
      <c r="C3" s="55"/>
      <c r="D3" s="55"/>
      <c r="E3" s="55"/>
      <c r="F3" s="55"/>
      <c r="G3" s="55"/>
      <c r="H3" s="55"/>
    </row>
    <row r="4" spans="1:8" ht="23" customHeight="1" x14ac:dyDescent="0.45">
      <c r="A4" s="14"/>
      <c r="B4" s="14"/>
      <c r="C4" s="14"/>
      <c r="D4" s="14"/>
      <c r="E4" s="14"/>
      <c r="F4" s="14"/>
      <c r="G4" s="14"/>
      <c r="H4" s="14"/>
    </row>
    <row r="5" spans="1:8" ht="23" customHeight="1" x14ac:dyDescent="0.45">
      <c r="A5" s="14"/>
      <c r="B5" s="14"/>
      <c r="C5" s="14"/>
      <c r="D5" s="14"/>
      <c r="E5" s="14"/>
      <c r="F5" s="14"/>
      <c r="G5" s="15"/>
      <c r="H5" s="16"/>
    </row>
    <row r="6" spans="1:8" s="1" customFormat="1" ht="42.5" customHeight="1" x14ac:dyDescent="0.55000000000000004">
      <c r="A6" s="25" t="s">
        <v>0</v>
      </c>
      <c r="B6" s="25" t="s">
        <v>10</v>
      </c>
      <c r="C6" s="25" t="s">
        <v>11</v>
      </c>
      <c r="D6" s="25" t="s">
        <v>7</v>
      </c>
      <c r="E6" s="26" t="s">
        <v>9</v>
      </c>
      <c r="F6" s="27" t="s">
        <v>3</v>
      </c>
      <c r="G6" s="24" t="s">
        <v>4</v>
      </c>
      <c r="H6" s="2"/>
    </row>
    <row r="7" spans="1:8" s="1" customFormat="1" ht="23" customHeight="1" x14ac:dyDescent="0.55000000000000004">
      <c r="A7" s="3">
        <v>44872</v>
      </c>
      <c r="B7" s="22">
        <v>5011095</v>
      </c>
      <c r="C7" s="22" t="s">
        <v>13</v>
      </c>
      <c r="D7" s="4" t="s">
        <v>12</v>
      </c>
      <c r="E7" s="30">
        <v>2490</v>
      </c>
      <c r="F7" s="8"/>
      <c r="G7" s="39">
        <f>E7*0.2</f>
        <v>498</v>
      </c>
    </row>
    <row r="8" spans="1:8" s="1" customFormat="1" ht="23" customHeight="1" x14ac:dyDescent="0.55000000000000004">
      <c r="A8" s="3">
        <v>44872</v>
      </c>
      <c r="B8" s="22">
        <v>5011096</v>
      </c>
      <c r="C8" s="22" t="s">
        <v>14</v>
      </c>
      <c r="D8" s="31" t="s">
        <v>15</v>
      </c>
      <c r="E8" s="30">
        <v>1383</v>
      </c>
      <c r="F8" s="8"/>
      <c r="G8" s="39">
        <f>E8*0.2</f>
        <v>276.60000000000002</v>
      </c>
    </row>
    <row r="9" spans="1:8" s="29" customFormat="1" ht="23" customHeight="1" x14ac:dyDescent="0.55000000000000004">
      <c r="A9" s="3">
        <v>44872</v>
      </c>
      <c r="B9" s="4">
        <v>5011097</v>
      </c>
      <c r="C9" s="4" t="s">
        <v>17</v>
      </c>
      <c r="D9" s="32" t="s">
        <v>16</v>
      </c>
      <c r="E9" s="30">
        <v>1056</v>
      </c>
      <c r="F9" s="40"/>
      <c r="G9" s="39">
        <f t="shared" ref="G9:G16" si="0">E9*0.2</f>
        <v>211.20000000000002</v>
      </c>
    </row>
    <row r="10" spans="1:8" s="28" customFormat="1" ht="23" customHeight="1" x14ac:dyDescent="0.55000000000000004">
      <c r="A10" s="3">
        <v>44872</v>
      </c>
      <c r="B10" s="4">
        <v>5011099</v>
      </c>
      <c r="C10" s="4" t="s">
        <v>18</v>
      </c>
      <c r="D10" s="4" t="s">
        <v>19</v>
      </c>
      <c r="E10" s="30">
        <v>967</v>
      </c>
      <c r="F10" s="41"/>
      <c r="G10" s="39">
        <f t="shared" si="0"/>
        <v>193.4</v>
      </c>
    </row>
    <row r="11" spans="1:8" s="29" customFormat="1" ht="23" customHeight="1" x14ac:dyDescent="0.55000000000000004">
      <c r="A11" s="3">
        <v>44890</v>
      </c>
      <c r="B11" s="4">
        <v>5011111</v>
      </c>
      <c r="C11" s="4" t="s">
        <v>20</v>
      </c>
      <c r="D11" s="4" t="s">
        <v>21</v>
      </c>
      <c r="E11" s="30">
        <v>292.5</v>
      </c>
      <c r="F11" s="40"/>
      <c r="G11" s="39">
        <f t="shared" si="0"/>
        <v>58.5</v>
      </c>
    </row>
    <row r="12" spans="1:8" s="29" customFormat="1" ht="23" customHeight="1" x14ac:dyDescent="0.55000000000000004">
      <c r="A12" s="3">
        <v>44890</v>
      </c>
      <c r="B12" s="4">
        <v>5011112</v>
      </c>
      <c r="C12" s="4" t="s">
        <v>23</v>
      </c>
      <c r="D12" s="4" t="s">
        <v>22</v>
      </c>
      <c r="E12" s="30">
        <v>11106</v>
      </c>
      <c r="F12" s="40"/>
      <c r="G12" s="39">
        <f t="shared" si="0"/>
        <v>2221.2000000000003</v>
      </c>
    </row>
    <row r="13" spans="1:8" s="29" customFormat="1" ht="23" customHeight="1" x14ac:dyDescent="0.55000000000000004">
      <c r="A13" s="3">
        <v>44907</v>
      </c>
      <c r="B13" s="4">
        <v>5011125</v>
      </c>
      <c r="C13" s="4" t="s">
        <v>24</v>
      </c>
      <c r="D13" s="23" t="s">
        <v>24</v>
      </c>
      <c r="E13" s="46">
        <v>5328</v>
      </c>
      <c r="F13" s="40"/>
      <c r="G13" s="39">
        <f t="shared" si="0"/>
        <v>1065.6000000000001</v>
      </c>
    </row>
    <row r="14" spans="1:8" s="36" customFormat="1" ht="23" customHeight="1" x14ac:dyDescent="0.5">
      <c r="A14" s="33">
        <v>44907</v>
      </c>
      <c r="B14" s="34">
        <v>5011134</v>
      </c>
      <c r="C14" s="35" t="s">
        <v>26</v>
      </c>
      <c r="D14" s="34" t="s">
        <v>25</v>
      </c>
      <c r="E14" s="47">
        <v>4707</v>
      </c>
      <c r="F14" s="35"/>
      <c r="G14" s="45">
        <f t="shared" si="0"/>
        <v>941.40000000000009</v>
      </c>
    </row>
    <row r="15" spans="1:8" s="37" customFormat="1" ht="23" customHeight="1" x14ac:dyDescent="0.5">
      <c r="A15" s="33">
        <v>44909</v>
      </c>
      <c r="B15" s="34">
        <v>5011140</v>
      </c>
      <c r="C15" s="35" t="s">
        <v>26</v>
      </c>
      <c r="D15" s="34" t="s">
        <v>25</v>
      </c>
      <c r="E15" s="47">
        <v>12000</v>
      </c>
      <c r="F15" s="48"/>
      <c r="G15" s="45">
        <f t="shared" si="0"/>
        <v>2400</v>
      </c>
    </row>
    <row r="16" spans="1:8" s="42" customFormat="1" ht="23" customHeight="1" x14ac:dyDescent="0.5">
      <c r="A16" s="33">
        <v>44959</v>
      </c>
      <c r="B16" s="4">
        <v>5011161</v>
      </c>
      <c r="C16" s="34" t="s">
        <v>28</v>
      </c>
      <c r="D16" s="34" t="s">
        <v>29</v>
      </c>
      <c r="E16" s="52">
        <v>3510</v>
      </c>
      <c r="F16" s="35"/>
      <c r="G16" s="43">
        <f t="shared" si="0"/>
        <v>702</v>
      </c>
    </row>
    <row r="17" spans="1:8" s="42" customFormat="1" ht="23" customHeight="1" x14ac:dyDescent="0.5">
      <c r="A17" s="33">
        <v>44960</v>
      </c>
      <c r="B17" s="4">
        <v>5011164</v>
      </c>
      <c r="C17" s="34" t="s">
        <v>30</v>
      </c>
      <c r="D17" s="34" t="s">
        <v>30</v>
      </c>
      <c r="E17" s="53">
        <v>2039</v>
      </c>
      <c r="F17" s="34"/>
      <c r="G17" s="45">
        <v>407.8</v>
      </c>
    </row>
    <row r="18" spans="1:8" s="42" customFormat="1" ht="23" customHeight="1" x14ac:dyDescent="0.5">
      <c r="A18" s="33">
        <v>44971</v>
      </c>
      <c r="B18" s="4">
        <v>5011167</v>
      </c>
      <c r="C18" s="34" t="s">
        <v>31</v>
      </c>
      <c r="D18" s="34" t="s">
        <v>32</v>
      </c>
      <c r="E18" s="53">
        <v>2286</v>
      </c>
      <c r="G18" s="45">
        <f>E18*0.2</f>
        <v>457.20000000000005</v>
      </c>
    </row>
    <row r="19" spans="1:8" s="42" customFormat="1" ht="23" customHeight="1" x14ac:dyDescent="0.5">
      <c r="A19" s="33">
        <v>44998</v>
      </c>
      <c r="B19" s="4">
        <v>5011184</v>
      </c>
      <c r="C19" s="34" t="s">
        <v>36</v>
      </c>
      <c r="D19" s="34" t="s">
        <v>34</v>
      </c>
      <c r="E19" s="53">
        <v>592.5</v>
      </c>
      <c r="F19" s="34"/>
      <c r="G19" s="45">
        <f>E19*0.2</f>
        <v>118.5</v>
      </c>
    </row>
    <row r="20" spans="1:8" s="42" customFormat="1" ht="23" customHeight="1" x14ac:dyDescent="0.5">
      <c r="A20" s="33">
        <v>44998</v>
      </c>
      <c r="B20" s="4">
        <v>5011185</v>
      </c>
      <c r="C20" s="34" t="s">
        <v>35</v>
      </c>
      <c r="D20" s="34" t="s">
        <v>33</v>
      </c>
      <c r="E20" s="53">
        <v>780</v>
      </c>
      <c r="F20" s="34"/>
      <c r="G20" s="45">
        <f>E20*0.2</f>
        <v>156</v>
      </c>
    </row>
    <row r="21" spans="1:8" s="42" customFormat="1" ht="23" customHeight="1" x14ac:dyDescent="0.5">
      <c r="A21" s="33">
        <v>45070</v>
      </c>
      <c r="B21" s="4">
        <v>5011216</v>
      </c>
      <c r="C21" s="34" t="s">
        <v>40</v>
      </c>
      <c r="D21" s="34" t="s">
        <v>39</v>
      </c>
      <c r="E21" s="53">
        <v>390</v>
      </c>
      <c r="F21" s="35">
        <f t="shared" ref="F21" si="1">E21*0.2</f>
        <v>78</v>
      </c>
      <c r="G21" s="49"/>
    </row>
    <row r="22" spans="1:8" s="42" customFormat="1" ht="23" customHeight="1" x14ac:dyDescent="0.5">
      <c r="A22" s="33">
        <v>45070</v>
      </c>
      <c r="B22" s="4">
        <v>5011217</v>
      </c>
      <c r="C22" s="34" t="s">
        <v>35</v>
      </c>
      <c r="D22" s="34" t="s">
        <v>41</v>
      </c>
      <c r="E22" s="53">
        <v>2790</v>
      </c>
      <c r="G22" s="45">
        <f>E22*0.2</f>
        <v>558</v>
      </c>
    </row>
    <row r="23" spans="1:8" s="42" customFormat="1" ht="23" customHeight="1" x14ac:dyDescent="0.5">
      <c r="A23" s="33">
        <v>45070</v>
      </c>
      <c r="B23" s="4">
        <v>5011218</v>
      </c>
      <c r="C23" s="34" t="s">
        <v>37</v>
      </c>
      <c r="D23" s="50" t="s">
        <v>38</v>
      </c>
      <c r="E23" s="53">
        <v>3471</v>
      </c>
      <c r="F23" s="35">
        <f t="shared" ref="F23:F24" si="2">E23*0.2</f>
        <v>694.2</v>
      </c>
      <c r="G23" s="49"/>
    </row>
    <row r="24" spans="1:8" s="42" customFormat="1" ht="23" customHeight="1" x14ac:dyDescent="0.5">
      <c r="A24" s="33">
        <v>45076</v>
      </c>
      <c r="B24" s="4">
        <v>5011220</v>
      </c>
      <c r="C24" s="34" t="s">
        <v>42</v>
      </c>
      <c r="D24" s="51" t="s">
        <v>43</v>
      </c>
      <c r="E24" s="53">
        <v>195</v>
      </c>
      <c r="F24" s="35">
        <f t="shared" si="2"/>
        <v>39</v>
      </c>
      <c r="G24" s="49"/>
    </row>
    <row r="25" spans="1:8" s="42" customFormat="1" ht="23" customHeight="1" x14ac:dyDescent="0.5">
      <c r="A25" s="33">
        <v>45096</v>
      </c>
      <c r="B25" s="4">
        <v>5011235</v>
      </c>
      <c r="C25" s="34" t="s">
        <v>44</v>
      </c>
      <c r="D25" s="51" t="s">
        <v>44</v>
      </c>
      <c r="E25" s="53">
        <v>1834</v>
      </c>
      <c r="F25" s="34"/>
      <c r="G25" s="45">
        <f>E25*0.2</f>
        <v>366.8</v>
      </c>
    </row>
    <row r="26" spans="1:8" s="42" customFormat="1" ht="23" customHeight="1" x14ac:dyDescent="0.5">
      <c r="A26" s="33"/>
      <c r="B26" s="4"/>
      <c r="C26" s="34"/>
      <c r="D26" s="51"/>
      <c r="E26" s="44"/>
      <c r="F26" s="35"/>
      <c r="G26" s="49"/>
    </row>
    <row r="27" spans="1:8" s="1" customFormat="1" ht="23" customHeight="1" x14ac:dyDescent="0.55000000000000004">
      <c r="A27" s="3"/>
      <c r="B27" s="4"/>
      <c r="C27" s="4"/>
      <c r="D27" s="4" t="s">
        <v>1</v>
      </c>
      <c r="E27" s="38">
        <f>SUM(E7:E26)</f>
        <v>57217</v>
      </c>
      <c r="F27" s="38">
        <f>SUM(F7:F25)</f>
        <v>811.2</v>
      </c>
      <c r="G27" s="38">
        <f>SUM(G7:G25)</f>
        <v>10632.2</v>
      </c>
    </row>
    <row r="28" spans="1:8" s="1" customFormat="1" ht="23" customHeight="1" x14ac:dyDescent="0.55000000000000004">
      <c r="A28" s="3"/>
      <c r="B28" s="4"/>
      <c r="C28" s="4"/>
      <c r="D28" s="4" t="s">
        <v>5</v>
      </c>
      <c r="E28" s="5">
        <f>E27*20/100</f>
        <v>11443.4</v>
      </c>
      <c r="F28" s="5">
        <f t="shared" ref="F28:G28" si="3">F27*20/100</f>
        <v>162.24</v>
      </c>
      <c r="G28" s="5">
        <f t="shared" si="3"/>
        <v>2126.44</v>
      </c>
      <c r="H28" s="1" t="s">
        <v>6</v>
      </c>
    </row>
    <row r="29" spans="1:8" s="1" customFormat="1" ht="23" customHeight="1" x14ac:dyDescent="0.55000000000000004">
      <c r="A29" s="3"/>
      <c r="B29" s="23"/>
      <c r="C29" s="23"/>
      <c r="D29" s="4" t="s">
        <v>2</v>
      </c>
      <c r="E29" s="6">
        <f t="shared" ref="E29:F29" si="4">SUM(E27:E28)</f>
        <v>68660.399999999994</v>
      </c>
      <c r="F29" s="6">
        <f t="shared" si="4"/>
        <v>973.44</v>
      </c>
      <c r="G29" s="6">
        <f>SUM(G27:G28)</f>
        <v>12758.640000000001</v>
      </c>
      <c r="H29" s="7"/>
    </row>
    <row r="30" spans="1:8" s="1" customFormat="1" ht="23" customHeight="1" x14ac:dyDescent="0.55000000000000004">
      <c r="A30" s="8"/>
      <c r="B30" s="8"/>
      <c r="C30" s="8"/>
      <c r="D30" s="8"/>
      <c r="E30" s="8"/>
      <c r="F30" s="8"/>
      <c r="G30" s="9"/>
    </row>
    <row r="31" spans="1:8" s="1" customFormat="1" ht="23" customHeight="1" x14ac:dyDescent="0.55000000000000004">
      <c r="A31" s="10"/>
      <c r="B31" s="11"/>
      <c r="C31" s="11"/>
    </row>
    <row r="32" spans="1:8" s="1" customFormat="1" ht="23.5" x14ac:dyDescent="0.55000000000000004">
      <c r="A32" s="10"/>
      <c r="B32" s="11"/>
      <c r="C32" s="11"/>
    </row>
    <row r="33" spans="1:7" x14ac:dyDescent="0.45">
      <c r="A33" s="17"/>
      <c r="B33" s="17"/>
      <c r="C33" s="17"/>
    </row>
    <row r="34" spans="1:7" x14ac:dyDescent="0.45">
      <c r="A34" s="14"/>
      <c r="B34" s="14"/>
      <c r="C34" s="14"/>
      <c r="F34" s="18"/>
    </row>
    <row r="35" spans="1:7" x14ac:dyDescent="0.45">
      <c r="A35" s="14"/>
      <c r="B35" s="14"/>
      <c r="C35" s="14"/>
      <c r="D35" s="14"/>
      <c r="E35" s="14"/>
      <c r="F35" s="14"/>
      <c r="G35" s="19"/>
    </row>
    <row r="36" spans="1:7" x14ac:dyDescent="0.45">
      <c r="A36" s="14"/>
      <c r="B36" s="14"/>
      <c r="C36" s="14"/>
      <c r="D36" s="14"/>
      <c r="E36" s="14"/>
      <c r="F36" s="14"/>
      <c r="G36" s="20"/>
    </row>
    <row r="37" spans="1:7" x14ac:dyDescent="0.45">
      <c r="A37" s="14"/>
      <c r="B37" s="14"/>
      <c r="C37" s="14"/>
      <c r="D37" s="14"/>
      <c r="E37" s="14"/>
      <c r="F37" s="14"/>
      <c r="G37" s="20"/>
    </row>
    <row r="38" spans="1:7" x14ac:dyDescent="0.45">
      <c r="A38" s="14"/>
      <c r="B38" s="14"/>
      <c r="C38" s="14"/>
      <c r="D38" s="14"/>
      <c r="E38" s="14"/>
      <c r="F38" s="14"/>
      <c r="G38" s="19"/>
    </row>
    <row r="41" spans="1:7" x14ac:dyDescent="0.45">
      <c r="A41" s="21"/>
      <c r="B41" s="21"/>
      <c r="C41" s="21"/>
      <c r="D41" s="21"/>
      <c r="E41" s="21"/>
    </row>
  </sheetData>
  <mergeCells count="2">
    <mergeCell ref="A1:H1"/>
    <mergeCell ref="A3:H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cpare</cp:lastModifiedBy>
  <cp:lastPrinted>2023-07-10T12:36:12Z</cp:lastPrinted>
  <dcterms:created xsi:type="dcterms:W3CDTF">2008-12-15T10:39:24Z</dcterms:created>
  <dcterms:modified xsi:type="dcterms:W3CDTF">2023-07-10T14:02:49Z</dcterms:modified>
</cp:coreProperties>
</file>