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50.150\public\02 WW6\01 REPRESENTANT COMM BALLOT PION\01 BALLOT\2023\"/>
    </mc:Choice>
  </mc:AlternateContent>
  <xr:revisionPtr revIDLastSave="0" documentId="13_ncr:1_{2298034B-EB6A-456A-80DC-F9A58F6CA55F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Feuil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  <c r="G24" i="1"/>
  <c r="E24" i="1"/>
  <c r="G22" i="1"/>
  <c r="F21" i="1"/>
  <c r="F20" i="1"/>
  <c r="G18" i="1"/>
  <c r="G13" i="1"/>
  <c r="G6" i="1"/>
  <c r="G7" i="1"/>
  <c r="G8" i="1"/>
  <c r="G9" i="1"/>
  <c r="G10" i="1"/>
  <c r="G11" i="1"/>
  <c r="G12" i="1"/>
  <c r="G14" i="1"/>
  <c r="G15" i="1"/>
  <c r="G16" i="1"/>
  <c r="F17" i="1"/>
  <c r="F19" i="1"/>
  <c r="F24" i="1" l="1"/>
  <c r="F25" i="1" s="1"/>
  <c r="E25" i="1"/>
  <c r="E26" i="1" s="1"/>
  <c r="G25" i="1" l="1"/>
  <c r="G26" i="1" s="1"/>
</calcChain>
</file>

<file path=xl/sharedStrings.xml><?xml version="1.0" encoding="utf-8"?>
<sst xmlns="http://schemas.openxmlformats.org/spreadsheetml/2006/main" count="48" uniqueCount="44">
  <si>
    <t>DATE</t>
  </si>
  <si>
    <t>MONTANT</t>
  </si>
  <si>
    <t>TOTAL HT</t>
  </si>
  <si>
    <t>TTC</t>
  </si>
  <si>
    <t>COMM EN ATTENTE</t>
  </si>
  <si>
    <t>COMMISSION  A REGLER</t>
  </si>
  <si>
    <t>TVA 20 %</t>
  </si>
  <si>
    <t xml:space="preserve"> </t>
  </si>
  <si>
    <t>Nom Client</t>
  </si>
  <si>
    <t>BALLOT</t>
  </si>
  <si>
    <t>N° facture</t>
  </si>
  <si>
    <t>CODE CLIENT</t>
  </si>
  <si>
    <t xml:space="preserve">   </t>
  </si>
  <si>
    <t>MANDARI</t>
  </si>
  <si>
    <t>MANDARIANA LE CHALET SAUVAGE</t>
  </si>
  <si>
    <t>LA BOUCHONNERIE</t>
  </si>
  <si>
    <t>BOUCHON</t>
  </si>
  <si>
    <t>MAISON TOURNIER</t>
  </si>
  <si>
    <t>TOURNCE</t>
  </si>
  <si>
    <t>LA FERME SAINT AMOUR MORZINE</t>
  </si>
  <si>
    <t>FERMEST</t>
  </si>
  <si>
    <t>VINATIS</t>
  </si>
  <si>
    <t>LE BARICOU</t>
  </si>
  <si>
    <t>BARICOU</t>
  </si>
  <si>
    <t>MAISON PARENT GROS / SARL FRANCOIS PARENT  ETAT DES VENTES AU 31 JUILLET 2023</t>
  </si>
  <si>
    <t>RESLESA</t>
  </si>
  <si>
    <t>LES AIRELLES</t>
  </si>
  <si>
    <t>YOANNCO</t>
  </si>
  <si>
    <t>YOANN CONTE BORD DU LAC</t>
  </si>
  <si>
    <t>BEL ABRI</t>
  </si>
  <si>
    <t>AU COIN DU FEU</t>
  </si>
  <si>
    <t>BELABRI</t>
  </si>
  <si>
    <t>AUCOIND</t>
  </si>
  <si>
    <t>RESBOUI</t>
  </si>
  <si>
    <t>LA BOUITTE</t>
  </si>
  <si>
    <t>L'ETAGE</t>
  </si>
  <si>
    <t xml:space="preserve">AUBERGE DU PÈRE BISE </t>
  </si>
  <si>
    <t>ETAGE</t>
  </si>
  <si>
    <t>PEREBIS</t>
  </si>
  <si>
    <t>LE 1903</t>
  </si>
  <si>
    <t>1903RES</t>
  </si>
  <si>
    <t>GOULARD</t>
  </si>
  <si>
    <t>GOULARD/FLEURY MONTLANC</t>
  </si>
  <si>
    <t>FLAKONS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</si>
</sst>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b/>
      <sz val="12"/>
      <color indexed="12"/>
      <name val="Arial"/>
      <family val="2"/>
    </font>
    <font>
      <sz val="16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1"/>
      <color rgb="FFFF0000"/>
      <name val="Calibri"/>
      <family val="2"/>
      <scheme val="minor"/>
    </font>
    <font>
      <b/>
      <sz val="36"/>
      <color indexed="12"/>
      <name val="Arial"/>
      <family val="2"/>
    </font>
    <font>
      <b/>
      <sz val="18"/>
      <name val="Arial"/>
      <family val="2"/>
    </font>
    <font>
      <b/>
      <sz val="18"/>
      <color rgb="FFFF0000"/>
      <name val="Arial"/>
      <family val="2"/>
    </font>
    <font>
      <sz val="18"/>
      <color theme="1"/>
      <name val="Calibri"/>
      <family val="2"/>
      <scheme val="minor"/>
    </font>
    <font>
      <b/>
      <sz val="14"/>
      <name val="Arial"/>
      <family val="2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1" fillId="0" borderId="0" xfId="1"/>
    <xf numFmtId="2" fontId="2" fillId="0" borderId="0" xfId="1" applyNumberFormat="1" applyFont="1" applyAlignment="1">
      <alignment horizontal="center"/>
    </xf>
    <xf numFmtId="2" fontId="4" fillId="0" borderId="0" xfId="1" applyNumberFormat="1" applyFont="1" applyAlignment="1">
      <alignment horizontal="center"/>
    </xf>
    <xf numFmtId="0" fontId="3" fillId="2" borderId="0" xfId="1" applyFont="1" applyFill="1" applyAlignment="1">
      <alignment horizontal="center" wrapText="1"/>
    </xf>
    <xf numFmtId="0" fontId="5" fillId="0" borderId="0" xfId="0" applyFont="1"/>
    <xf numFmtId="14" fontId="7" fillId="0" borderId="0" xfId="1" applyNumberFormat="1" applyFont="1" applyAlignment="1">
      <alignment horizontal="center"/>
    </xf>
    <xf numFmtId="0" fontId="7" fillId="0" borderId="0" xfId="1" applyFont="1" applyAlignment="1">
      <alignment horizontal="center"/>
    </xf>
    <xf numFmtId="0" fontId="6" fillId="0" borderId="0" xfId="1" applyFont="1"/>
    <xf numFmtId="0" fontId="0" fillId="0" borderId="1" xfId="0" applyBorder="1"/>
    <xf numFmtId="0" fontId="8" fillId="0" borderId="1" xfId="0" applyFont="1" applyBorder="1"/>
    <xf numFmtId="164" fontId="0" fillId="0" borderId="0" xfId="0" applyNumberFormat="1"/>
    <xf numFmtId="2" fontId="0" fillId="0" borderId="0" xfId="0" applyNumberFormat="1"/>
    <xf numFmtId="44" fontId="0" fillId="0" borderId="0" xfId="0" applyNumberFormat="1"/>
    <xf numFmtId="0" fontId="10" fillId="0" borderId="1" xfId="1" applyFont="1" applyBorder="1" applyAlignment="1">
      <alignment horizontal="center"/>
    </xf>
    <xf numFmtId="14" fontId="10" fillId="0" borderId="1" xfId="1" applyNumberFormat="1" applyFont="1" applyBorder="1" applyAlignment="1">
      <alignment horizontal="center"/>
    </xf>
    <xf numFmtId="2" fontId="10" fillId="0" borderId="2" xfId="1" applyNumberFormat="1" applyFont="1" applyBorder="1" applyAlignment="1">
      <alignment horizontal="center"/>
    </xf>
    <xf numFmtId="2" fontId="11" fillId="0" borderId="1" xfId="1" applyNumberFormat="1" applyFont="1" applyBorder="1" applyAlignment="1">
      <alignment horizontal="center"/>
    </xf>
    <xf numFmtId="44" fontId="10" fillId="0" borderId="1" xfId="1" applyNumberFormat="1" applyFont="1" applyBorder="1" applyAlignment="1">
      <alignment horizontal="center"/>
    </xf>
    <xf numFmtId="0" fontId="10" fillId="0" borderId="3" xfId="1" applyFont="1" applyBorder="1" applyAlignment="1">
      <alignment horizontal="center"/>
    </xf>
    <xf numFmtId="44" fontId="11" fillId="3" borderId="1" xfId="1" applyNumberFormat="1" applyFont="1" applyFill="1" applyBorder="1"/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2" fillId="0" borderId="0" xfId="0" applyFont="1"/>
    <xf numFmtId="3" fontId="10" fillId="0" borderId="1" xfId="1" applyNumberFormat="1" applyFont="1" applyBorder="1" applyAlignment="1">
      <alignment horizontal="center"/>
    </xf>
    <xf numFmtId="0" fontId="8" fillId="0" borderId="0" xfId="0" applyFont="1"/>
    <xf numFmtId="0" fontId="13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 wrapText="1"/>
    </xf>
    <xf numFmtId="2" fontId="10" fillId="0" borderId="1" xfId="1" applyNumberFormat="1" applyFont="1" applyBorder="1" applyAlignment="1">
      <alignment horizontal="right"/>
    </xf>
    <xf numFmtId="0" fontId="14" fillId="0" borderId="0" xfId="0" applyFont="1"/>
    <xf numFmtId="0" fontId="15" fillId="0" borderId="1" xfId="0" applyFont="1" applyBorder="1"/>
    <xf numFmtId="0" fontId="13" fillId="0" borderId="1" xfId="1" applyFont="1" applyBorder="1" applyAlignment="1">
      <alignment horizontal="center"/>
    </xf>
    <xf numFmtId="0" fontId="16" fillId="0" borderId="1" xfId="0" applyFont="1" applyBorder="1"/>
    <xf numFmtId="0" fontId="10" fillId="0" borderId="0" xfId="0" applyFont="1" applyAlignment="1">
      <alignment horizontal="center"/>
    </xf>
    <xf numFmtId="0" fontId="14" fillId="0" borderId="1" xfId="0" applyFont="1" applyBorder="1"/>
    <xf numFmtId="0" fontId="12" fillId="0" borderId="1" xfId="0" applyFont="1" applyBorder="1"/>
    <xf numFmtId="0" fontId="17" fillId="0" borderId="1" xfId="1" applyFont="1" applyBorder="1" applyAlignment="1">
      <alignment horizontal="center"/>
    </xf>
    <xf numFmtId="0" fontId="9" fillId="2" borderId="0" xfId="1" applyFont="1" applyFill="1" applyAlignment="1">
      <alignment horizontal="center" wrapText="1"/>
    </xf>
    <xf numFmtId="15" fontId="3" fillId="2" borderId="0" xfId="1" applyNumberFormat="1" applyFont="1" applyFill="1" applyAlignment="1">
      <alignment horizontal="center" wrapText="1"/>
    </xf>
    <xf numFmtId="0" fontId="3" fillId="2" borderId="0" xfId="1" applyFont="1" applyFill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tabSelected="1" topLeftCell="A6" workbookViewId="0">
      <selection activeCell="F26" sqref="F26"/>
    </sheetView>
  </sheetViews>
  <sheetFormatPr baseColWidth="10" defaultColWidth="11.36328125" defaultRowHeight="14.5" x14ac:dyDescent="0.35"/>
  <cols>
    <col min="1" max="1" width="19.08984375" customWidth="1"/>
    <col min="2" max="2" width="24.08984375" customWidth="1"/>
    <col min="3" max="3" width="19.1796875" customWidth="1"/>
    <col min="4" max="4" width="48.6328125" customWidth="1"/>
    <col min="5" max="5" width="21.36328125" customWidth="1"/>
    <col min="6" max="6" width="26.08984375" customWidth="1"/>
    <col min="7" max="7" width="22.6328125" customWidth="1"/>
  </cols>
  <sheetData>
    <row r="1" spans="1:11" ht="45" x14ac:dyDescent="0.9">
      <c r="A1" s="37" t="s">
        <v>9</v>
      </c>
      <c r="B1" s="37"/>
      <c r="C1" s="37"/>
      <c r="D1" s="37"/>
      <c r="E1" s="37"/>
      <c r="F1" s="37"/>
      <c r="G1" s="37"/>
      <c r="H1" s="37"/>
    </row>
    <row r="2" spans="1:11" ht="23" customHeight="1" x14ac:dyDescent="0.35">
      <c r="A2" s="4"/>
      <c r="B2" s="4"/>
      <c r="C2" s="4"/>
      <c r="D2" s="4"/>
      <c r="E2" s="4"/>
      <c r="F2" s="4"/>
      <c r="G2" s="4"/>
      <c r="H2" s="4"/>
    </row>
    <row r="3" spans="1:11" ht="23" customHeight="1" x14ac:dyDescent="0.35">
      <c r="A3" s="38" t="s">
        <v>24</v>
      </c>
      <c r="B3" s="39"/>
      <c r="C3" s="39"/>
      <c r="D3" s="39"/>
      <c r="E3" s="39"/>
      <c r="F3" s="39"/>
      <c r="G3" s="39"/>
      <c r="H3" s="39"/>
    </row>
    <row r="4" spans="1:11" ht="23" customHeight="1" x14ac:dyDescent="0.35">
      <c r="A4" s="1"/>
      <c r="B4" s="1"/>
      <c r="C4" s="1"/>
      <c r="D4" s="1"/>
      <c r="E4" s="1"/>
      <c r="F4" s="1"/>
      <c r="G4" s="1"/>
      <c r="H4" s="1"/>
    </row>
    <row r="5" spans="1:11" ht="64" customHeight="1" x14ac:dyDescent="0.35">
      <c r="A5" s="21" t="s">
        <v>0</v>
      </c>
      <c r="B5" s="21" t="s">
        <v>10</v>
      </c>
      <c r="C5" s="26" t="s">
        <v>11</v>
      </c>
      <c r="D5" s="21" t="s">
        <v>8</v>
      </c>
      <c r="E5" s="21" t="s">
        <v>1</v>
      </c>
      <c r="F5" s="22" t="s">
        <v>4</v>
      </c>
      <c r="G5" s="27" t="s">
        <v>5</v>
      </c>
      <c r="H5" s="1"/>
    </row>
    <row r="6" spans="1:11" s="23" customFormat="1" ht="23" customHeight="1" x14ac:dyDescent="0.55000000000000004">
      <c r="A6" s="15">
        <v>44872</v>
      </c>
      <c r="B6" s="14">
        <v>5003679</v>
      </c>
      <c r="C6" s="14" t="s">
        <v>13</v>
      </c>
      <c r="D6" s="31" t="s">
        <v>14</v>
      </c>
      <c r="E6" s="16">
        <v>1800</v>
      </c>
      <c r="F6" s="35"/>
      <c r="G6" s="32">
        <f t="shared" ref="G6:G12" si="0">E6*20/100</f>
        <v>360</v>
      </c>
    </row>
    <row r="7" spans="1:11" s="23" customFormat="1" ht="23" customHeight="1" x14ac:dyDescent="0.55000000000000004">
      <c r="A7" s="15">
        <v>44872</v>
      </c>
      <c r="B7" s="14">
        <v>5003682</v>
      </c>
      <c r="C7" s="14" t="s">
        <v>16</v>
      </c>
      <c r="D7" s="14" t="s">
        <v>15</v>
      </c>
      <c r="E7" s="16">
        <v>720</v>
      </c>
      <c r="F7" s="35"/>
      <c r="G7" s="32">
        <f t="shared" si="0"/>
        <v>144</v>
      </c>
    </row>
    <row r="8" spans="1:11" s="23" customFormat="1" ht="23" customHeight="1" x14ac:dyDescent="0.55000000000000004">
      <c r="A8" s="15">
        <v>44890</v>
      </c>
      <c r="B8" s="24">
        <v>5003691</v>
      </c>
      <c r="C8" s="24" t="s">
        <v>18</v>
      </c>
      <c r="D8" s="14" t="s">
        <v>17</v>
      </c>
      <c r="E8" s="16">
        <v>4242</v>
      </c>
      <c r="F8" s="35"/>
      <c r="G8" s="32">
        <f t="shared" si="0"/>
        <v>848.4</v>
      </c>
    </row>
    <row r="9" spans="1:11" s="23" customFormat="1" ht="23" customHeight="1" x14ac:dyDescent="0.55000000000000004">
      <c r="A9" s="15">
        <v>44888</v>
      </c>
      <c r="B9" s="24">
        <v>5003771</v>
      </c>
      <c r="C9" s="24" t="s">
        <v>20</v>
      </c>
      <c r="D9" s="31" t="s">
        <v>19</v>
      </c>
      <c r="E9" s="16">
        <v>564</v>
      </c>
      <c r="F9" s="35"/>
      <c r="G9" s="32">
        <f t="shared" si="0"/>
        <v>112.8</v>
      </c>
    </row>
    <row r="10" spans="1:11" s="23" customFormat="1" ht="23" customHeight="1" x14ac:dyDescent="0.55000000000000004">
      <c r="A10" s="15">
        <v>44907</v>
      </c>
      <c r="B10" s="24">
        <v>5003703</v>
      </c>
      <c r="C10" s="24" t="s">
        <v>21</v>
      </c>
      <c r="D10" s="14" t="s">
        <v>21</v>
      </c>
      <c r="E10" s="16">
        <v>1524</v>
      </c>
      <c r="F10" s="35"/>
      <c r="G10" s="32">
        <f t="shared" si="0"/>
        <v>304.8</v>
      </c>
      <c r="K10" s="23" t="s">
        <v>12</v>
      </c>
    </row>
    <row r="11" spans="1:11" s="29" customFormat="1" ht="23.5" x14ac:dyDescent="0.55000000000000004">
      <c r="A11" s="15">
        <v>44907</v>
      </c>
      <c r="B11" s="24">
        <v>5003706</v>
      </c>
      <c r="C11" s="24" t="s">
        <v>23</v>
      </c>
      <c r="D11" s="14" t="s">
        <v>22</v>
      </c>
      <c r="E11" s="16">
        <v>1950</v>
      </c>
      <c r="F11" s="34"/>
      <c r="G11" s="32">
        <f t="shared" si="0"/>
        <v>390</v>
      </c>
    </row>
    <row r="12" spans="1:11" s="29" customFormat="1" ht="23.5" x14ac:dyDescent="0.55000000000000004">
      <c r="A12" s="15">
        <v>44950</v>
      </c>
      <c r="B12" s="24">
        <v>5003720</v>
      </c>
      <c r="C12" s="24" t="s">
        <v>25</v>
      </c>
      <c r="D12" s="14" t="s">
        <v>26</v>
      </c>
      <c r="E12" s="16">
        <v>1332</v>
      </c>
      <c r="F12" s="34"/>
      <c r="G12" s="32">
        <f t="shared" si="0"/>
        <v>266.39999999999998</v>
      </c>
    </row>
    <row r="13" spans="1:11" s="29" customFormat="1" ht="23.5" x14ac:dyDescent="0.55000000000000004">
      <c r="A13" s="15">
        <v>44971</v>
      </c>
      <c r="B13" s="24">
        <v>5003726</v>
      </c>
      <c r="C13" s="24" t="s">
        <v>27</v>
      </c>
      <c r="D13" s="14" t="s">
        <v>28</v>
      </c>
      <c r="E13" s="16">
        <v>2445</v>
      </c>
      <c r="G13" s="32">
        <f>E13*20/100</f>
        <v>489</v>
      </c>
    </row>
    <row r="14" spans="1:11" s="29" customFormat="1" ht="23.5" x14ac:dyDescent="0.55000000000000004">
      <c r="A14" s="15">
        <v>44998</v>
      </c>
      <c r="B14" s="33">
        <v>5003733</v>
      </c>
      <c r="C14" s="24" t="s">
        <v>31</v>
      </c>
      <c r="D14" s="14" t="s">
        <v>29</v>
      </c>
      <c r="E14" s="16">
        <v>390</v>
      </c>
      <c r="F14" s="34"/>
      <c r="G14" s="32">
        <f>E14*20/100</f>
        <v>78</v>
      </c>
    </row>
    <row r="15" spans="1:11" s="29" customFormat="1" ht="23.5" x14ac:dyDescent="0.55000000000000004">
      <c r="A15" s="15">
        <v>44998</v>
      </c>
      <c r="B15" s="33">
        <v>5003734</v>
      </c>
      <c r="C15" s="24" t="s">
        <v>32</v>
      </c>
      <c r="D15" s="14" t="s">
        <v>30</v>
      </c>
      <c r="E15" s="16">
        <v>750</v>
      </c>
      <c r="F15" s="34"/>
      <c r="G15" s="32">
        <f>E15*20/100</f>
        <v>150</v>
      </c>
    </row>
    <row r="16" spans="1:11" s="29" customFormat="1" ht="23.5" x14ac:dyDescent="0.55000000000000004">
      <c r="A16" s="15">
        <v>45012</v>
      </c>
      <c r="B16" s="24">
        <v>5003741</v>
      </c>
      <c r="C16" s="24" t="s">
        <v>33</v>
      </c>
      <c r="D16" s="14" t="s">
        <v>34</v>
      </c>
      <c r="E16" s="16">
        <v>6673</v>
      </c>
      <c r="G16" s="32">
        <f>E16*20/100</f>
        <v>1334.6</v>
      </c>
    </row>
    <row r="17" spans="1:8" s="29" customFormat="1" ht="23.5" x14ac:dyDescent="0.55000000000000004">
      <c r="A17" s="15">
        <v>45070</v>
      </c>
      <c r="B17" s="24">
        <v>5003751</v>
      </c>
      <c r="C17" s="24" t="s">
        <v>37</v>
      </c>
      <c r="D17" s="14" t="s">
        <v>35</v>
      </c>
      <c r="E17" s="16">
        <v>204</v>
      </c>
      <c r="F17" s="30">
        <f t="shared" ref="F17:F21" si="1">E17*20/100</f>
        <v>40.799999999999997</v>
      </c>
      <c r="G17" s="17"/>
    </row>
    <row r="18" spans="1:8" s="29" customFormat="1" ht="23.5" x14ac:dyDescent="0.55000000000000004">
      <c r="A18" s="15">
        <v>45070</v>
      </c>
      <c r="B18" s="24">
        <v>5003752</v>
      </c>
      <c r="C18" s="24" t="s">
        <v>32</v>
      </c>
      <c r="D18" s="14" t="s">
        <v>30</v>
      </c>
      <c r="E18" s="16">
        <v>2010</v>
      </c>
      <c r="G18" s="32">
        <f>E18*20/100</f>
        <v>402</v>
      </c>
    </row>
    <row r="19" spans="1:8" s="29" customFormat="1" ht="23.5" x14ac:dyDescent="0.55000000000000004">
      <c r="A19" s="15">
        <v>45070</v>
      </c>
      <c r="B19" s="24">
        <v>5003753</v>
      </c>
      <c r="C19" s="24" t="s">
        <v>38</v>
      </c>
      <c r="D19" s="14" t="s">
        <v>36</v>
      </c>
      <c r="E19" s="16">
        <v>300</v>
      </c>
      <c r="F19" s="30">
        <f t="shared" si="1"/>
        <v>60</v>
      </c>
      <c r="G19" s="28"/>
    </row>
    <row r="20" spans="1:8" s="29" customFormat="1" ht="23.5" x14ac:dyDescent="0.55000000000000004">
      <c r="A20" s="15">
        <v>45070</v>
      </c>
      <c r="B20" s="24">
        <v>5003754</v>
      </c>
      <c r="C20" s="24" t="s">
        <v>40</v>
      </c>
      <c r="D20" s="14" t="s">
        <v>39</v>
      </c>
      <c r="E20" s="16">
        <v>204</v>
      </c>
      <c r="F20" s="30">
        <f t="shared" si="1"/>
        <v>40.799999999999997</v>
      </c>
      <c r="G20" s="28"/>
    </row>
    <row r="21" spans="1:8" s="29" customFormat="1" ht="23.5" x14ac:dyDescent="0.55000000000000004">
      <c r="A21" s="15">
        <v>45076</v>
      </c>
      <c r="B21" s="24">
        <v>5003755</v>
      </c>
      <c r="C21" s="24" t="s">
        <v>41</v>
      </c>
      <c r="D21" s="36" t="s">
        <v>42</v>
      </c>
      <c r="E21" s="16">
        <v>204</v>
      </c>
      <c r="F21" s="30">
        <f t="shared" si="1"/>
        <v>40.799999999999997</v>
      </c>
      <c r="G21" s="28"/>
    </row>
    <row r="22" spans="1:8" s="29" customFormat="1" ht="23.5" x14ac:dyDescent="0.55000000000000004">
      <c r="A22" s="15">
        <v>45096</v>
      </c>
      <c r="B22" s="24">
        <v>5003764</v>
      </c>
      <c r="C22" s="24" t="s">
        <v>43</v>
      </c>
      <c r="D22" s="36" t="s">
        <v>43</v>
      </c>
      <c r="E22" s="16">
        <v>370</v>
      </c>
      <c r="G22" s="32">
        <f>E22*20/100</f>
        <v>74</v>
      </c>
    </row>
    <row r="23" spans="1:8" s="29" customFormat="1" ht="23.5" x14ac:dyDescent="0.55000000000000004">
      <c r="A23" s="15"/>
      <c r="B23" s="24"/>
      <c r="C23" s="24"/>
      <c r="D23" s="36"/>
      <c r="E23" s="16"/>
      <c r="F23" s="30"/>
      <c r="G23" s="28"/>
    </row>
    <row r="24" spans="1:8" ht="23" customHeight="1" x14ac:dyDescent="0.5">
      <c r="A24" s="15"/>
      <c r="B24" s="14"/>
      <c r="C24" s="14"/>
      <c r="D24" s="14" t="s">
        <v>2</v>
      </c>
      <c r="E24" s="18">
        <f>SUM(E6:E23)</f>
        <v>25682</v>
      </c>
      <c r="F24" s="18">
        <f>SUM(F6:F20)</f>
        <v>141.6</v>
      </c>
      <c r="G24" s="18">
        <f>SUM(G6:G22)</f>
        <v>4954</v>
      </c>
      <c r="H24" s="13"/>
    </row>
    <row r="25" spans="1:8" ht="23" customHeight="1" x14ac:dyDescent="0.5">
      <c r="A25" s="15"/>
      <c r="B25" s="14"/>
      <c r="C25" s="14"/>
      <c r="D25" s="14" t="s">
        <v>6</v>
      </c>
      <c r="E25" s="18">
        <f t="shared" ref="E25:F25" si="2">E24*20/100</f>
        <v>5136.3999999999996</v>
      </c>
      <c r="F25" s="18">
        <f t="shared" si="2"/>
        <v>28.32</v>
      </c>
      <c r="G25" s="18">
        <f>G24*20/100</f>
        <v>990.8</v>
      </c>
      <c r="H25" t="s">
        <v>7</v>
      </c>
    </row>
    <row r="26" spans="1:8" ht="23" customHeight="1" x14ac:dyDescent="0.5">
      <c r="A26" s="15"/>
      <c r="B26" s="19"/>
      <c r="C26" s="19"/>
      <c r="D26" s="14" t="s">
        <v>3</v>
      </c>
      <c r="E26" s="20">
        <f t="shared" ref="E26:F26" si="3">SUM(E24:E25)</f>
        <v>30818.400000000001</v>
      </c>
      <c r="F26" s="20">
        <f>SUM(F24:F25)</f>
        <v>169.92</v>
      </c>
      <c r="G26" s="20">
        <f>SUM(G24:G25)</f>
        <v>5944.8</v>
      </c>
      <c r="H26" s="11"/>
    </row>
    <row r="27" spans="1:8" ht="23" customHeight="1" x14ac:dyDescent="0.35">
      <c r="A27" s="40"/>
      <c r="B27" s="41"/>
      <c r="C27" s="41"/>
      <c r="D27" s="42"/>
      <c r="E27" s="9"/>
      <c r="F27" s="9"/>
      <c r="G27" s="10"/>
    </row>
    <row r="28" spans="1:8" ht="23" customHeight="1" x14ac:dyDescent="0.35">
      <c r="G28" s="25"/>
    </row>
    <row r="29" spans="1:8" ht="23" customHeight="1" x14ac:dyDescent="0.35">
      <c r="G29" s="25"/>
    </row>
    <row r="30" spans="1:8" ht="23" customHeight="1" x14ac:dyDescent="0.35">
      <c r="G30" s="25"/>
    </row>
    <row r="31" spans="1:8" ht="23" customHeight="1" x14ac:dyDescent="0.35">
      <c r="G31" s="25"/>
    </row>
    <row r="32" spans="1:8" ht="23" customHeight="1" x14ac:dyDescent="0.35">
      <c r="G32" s="25"/>
    </row>
    <row r="33" spans="1:7" ht="23" customHeight="1" x14ac:dyDescent="0.35">
      <c r="G33" s="25"/>
    </row>
    <row r="34" spans="1:7" ht="23" customHeight="1" x14ac:dyDescent="0.35">
      <c r="G34" s="25"/>
    </row>
    <row r="35" spans="1:7" ht="23" customHeight="1" x14ac:dyDescent="0.35">
      <c r="G35" s="25"/>
    </row>
    <row r="36" spans="1:7" ht="15.5" x14ac:dyDescent="0.35">
      <c r="A36" s="6"/>
      <c r="B36" s="7"/>
      <c r="C36" s="7"/>
    </row>
    <row r="38" spans="1:7" ht="15.5" x14ac:dyDescent="0.35">
      <c r="A38" s="7"/>
      <c r="B38" s="7"/>
      <c r="C38" s="7"/>
    </row>
    <row r="39" spans="1:7" ht="15.5" x14ac:dyDescent="0.35">
      <c r="A39" s="8"/>
      <c r="B39" s="8"/>
      <c r="C39" s="8"/>
      <c r="F39" s="12"/>
    </row>
    <row r="40" spans="1:7" ht="20" x14ac:dyDescent="0.4">
      <c r="A40" s="1"/>
      <c r="B40" s="1"/>
      <c r="C40" s="1"/>
      <c r="D40" s="1"/>
      <c r="E40" s="1"/>
      <c r="F40" s="1"/>
      <c r="G40" s="3"/>
    </row>
    <row r="41" spans="1:7" ht="20" x14ac:dyDescent="0.4">
      <c r="A41" s="1"/>
      <c r="B41" s="1"/>
      <c r="C41" s="1"/>
      <c r="D41" s="1"/>
      <c r="E41" s="1"/>
      <c r="F41" s="1"/>
      <c r="G41" s="2"/>
    </row>
    <row r="42" spans="1:7" ht="20" x14ac:dyDescent="0.4">
      <c r="A42" s="1"/>
      <c r="B42" s="1"/>
      <c r="C42" s="1"/>
      <c r="D42" s="1"/>
      <c r="E42" s="1"/>
      <c r="F42" s="1"/>
      <c r="G42" s="2"/>
    </row>
    <row r="43" spans="1:7" ht="20" x14ac:dyDescent="0.4">
      <c r="A43" s="1"/>
      <c r="B43" s="1"/>
      <c r="C43" s="1"/>
      <c r="D43" s="8"/>
      <c r="E43" s="1"/>
      <c r="F43" s="1"/>
      <c r="G43" s="3"/>
    </row>
    <row r="46" spans="1:7" x14ac:dyDescent="0.35">
      <c r="A46" s="5"/>
      <c r="B46" s="5"/>
      <c r="C46" s="5"/>
      <c r="D46" s="5"/>
      <c r="E46" s="5"/>
    </row>
  </sheetData>
  <mergeCells count="3">
    <mergeCell ref="A1:H1"/>
    <mergeCell ref="A3:H3"/>
    <mergeCell ref="A27:D27"/>
  </mergeCells>
  <pageMargins left="0.19685039370078741" right="0.98425196850393704" top="0.19685039370078741" bottom="0.19685039370078741" header="0.51181102362204722" footer="0.51181102362204722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cpare</cp:lastModifiedBy>
  <cp:lastPrinted>2023-07-11T13:31:43Z</cp:lastPrinted>
  <dcterms:created xsi:type="dcterms:W3CDTF">2008-12-15T10:39:24Z</dcterms:created>
  <dcterms:modified xsi:type="dcterms:W3CDTF">2023-07-11T13:35:22Z</dcterms:modified>
</cp:coreProperties>
</file>