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02 WW6\01 REPRESENTANT COMM BALLOT PION\01 BALLOT\2024\"/>
    </mc:Choice>
  </mc:AlternateContent>
  <xr:revisionPtr revIDLastSave="0" documentId="13_ncr:1_{925BDDF8-2E01-4EFE-ADD0-26916A04F6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tat AFG 31-07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2" i="1"/>
  <c r="G19" i="1"/>
  <c r="F21" i="1"/>
  <c r="G18" i="1"/>
  <c r="G17" i="1"/>
  <c r="G16" i="1"/>
  <c r="G15" i="1"/>
  <c r="G13" i="1"/>
  <c r="G14" i="1"/>
  <c r="G9" i="1"/>
  <c r="G8" i="1"/>
  <c r="G11" i="1"/>
  <c r="G10" i="1"/>
  <c r="G12" i="1"/>
  <c r="G7" i="1"/>
  <c r="E24" i="1"/>
  <c r="G24" i="1" l="1"/>
  <c r="G25" i="1"/>
  <c r="F24" i="1"/>
  <c r="F25" i="1" s="1"/>
  <c r="F26" i="1" s="1"/>
  <c r="E25" i="1"/>
  <c r="E26" i="1" s="1"/>
  <c r="G26" i="1" l="1"/>
</calcChain>
</file>

<file path=xl/sharedStrings.xml><?xml version="1.0" encoding="utf-8"?>
<sst xmlns="http://schemas.openxmlformats.org/spreadsheetml/2006/main" count="45" uniqueCount="42">
  <si>
    <t>DATE</t>
  </si>
  <si>
    <t>TOTAL HT</t>
  </si>
  <si>
    <t>TTC</t>
  </si>
  <si>
    <t>COMM EN ATTENTE</t>
  </si>
  <si>
    <t>COMMISSION  A REGLER</t>
  </si>
  <si>
    <t>TVA 20 %</t>
  </si>
  <si>
    <t xml:space="preserve"> </t>
  </si>
  <si>
    <t>Nom Client</t>
  </si>
  <si>
    <t>BALLOT</t>
  </si>
  <si>
    <t>MONTANT HT</t>
  </si>
  <si>
    <t>N° facture</t>
  </si>
  <si>
    <t>code client</t>
  </si>
  <si>
    <t>L'ETAGE</t>
  </si>
  <si>
    <t>ETAGE</t>
  </si>
  <si>
    <t>LA BOUITTE</t>
  </si>
  <si>
    <t>RESLABO</t>
  </si>
  <si>
    <t>LE HAUT PANORAMIC</t>
  </si>
  <si>
    <t>LEPANOR</t>
  </si>
  <si>
    <t>BARICOU</t>
  </si>
  <si>
    <t>LE BARICOU</t>
  </si>
  <si>
    <t>BOUCHON</t>
  </si>
  <si>
    <t>LA BOUCHONNERIE</t>
  </si>
  <si>
    <t>TOURNCE</t>
  </si>
  <si>
    <t>MAISON TOURNIER</t>
  </si>
  <si>
    <t>LE CHRISTIANA</t>
  </si>
  <si>
    <t>CHRISTI</t>
  </si>
  <si>
    <t>LEMONCH</t>
  </si>
  <si>
    <t>SAS LEADER LE MONCHU</t>
  </si>
  <si>
    <t>GENERAL FOURNITURES</t>
  </si>
  <si>
    <t>GENERAL</t>
  </si>
  <si>
    <t>LA FERME SAINT AMOUR</t>
  </si>
  <si>
    <t>FERMEME</t>
  </si>
  <si>
    <t>KINUGAWA</t>
  </si>
  <si>
    <t>KINUGAW</t>
  </si>
  <si>
    <t>PEREBIS</t>
  </si>
  <si>
    <t>AUBERGE PÈRE BISE ODYLAC</t>
  </si>
  <si>
    <t>VINATIS</t>
  </si>
  <si>
    <t>RESPEUP</t>
  </si>
  <si>
    <t>HOTEL LES PEUPLIERS</t>
  </si>
  <si>
    <t>SARDINE</t>
  </si>
  <si>
    <t>SAS XUWOS</t>
  </si>
  <si>
    <t>DOMAINE AF GROS - ETAT DES VENTES AU 31 JUILLET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</si>
</sst>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Arial"/>
      <family val="2"/>
    </font>
    <font>
      <b/>
      <sz val="18"/>
      <color rgb="FFFF0000"/>
      <name val="Arial"/>
      <family val="2"/>
    </font>
    <font>
      <sz val="18"/>
      <color rgb="FFFF0000"/>
      <name val="Calibri"/>
      <family val="2"/>
      <scheme val="minor"/>
    </font>
    <font>
      <b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C00000"/>
      <name val="Arial"/>
      <family val="2"/>
    </font>
    <font>
      <b/>
      <sz val="16"/>
      <name val="Arial"/>
      <family val="2"/>
    </font>
    <font>
      <b/>
      <sz val="24"/>
      <color rgb="FFC00000"/>
      <name val="Arial"/>
      <family val="2"/>
    </font>
    <font>
      <b/>
      <sz val="16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1" applyFont="1"/>
    <xf numFmtId="0" fontId="4" fillId="0" borderId="1" xfId="1" applyFont="1" applyBorder="1" applyAlignment="1">
      <alignment horizontal="center"/>
    </xf>
    <xf numFmtId="44" fontId="4" fillId="0" borderId="1" xfId="1" applyNumberFormat="1" applyFont="1" applyBorder="1" applyAlignment="1">
      <alignment horizontal="center"/>
    </xf>
    <xf numFmtId="44" fontId="5" fillId="3" borderId="1" xfId="1" applyNumberFormat="1" applyFont="1" applyFill="1" applyBorder="1"/>
    <xf numFmtId="164" fontId="2" fillId="0" borderId="0" xfId="0" applyNumberFormat="1" applyFont="1"/>
    <xf numFmtId="14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8" fillId="0" borderId="0" xfId="0" applyFont="1"/>
    <xf numFmtId="0" fontId="7" fillId="2" borderId="0" xfId="1" applyFont="1" applyFill="1" applyAlignment="1">
      <alignment horizontal="center" wrapText="1"/>
    </xf>
    <xf numFmtId="0" fontId="9" fillId="0" borderId="0" xfId="1" applyFont="1"/>
    <xf numFmtId="9" fontId="9" fillId="0" borderId="0" xfId="1" applyNumberFormat="1" applyFont="1"/>
    <xf numFmtId="9" fontId="9" fillId="0" borderId="0" xfId="1" applyNumberFormat="1" applyFont="1" applyAlignment="1">
      <alignment horizontal="center"/>
    </xf>
    <xf numFmtId="0" fontId="10" fillId="0" borderId="0" xfId="1" applyFont="1" applyAlignment="1">
      <alignment horizontal="center"/>
    </xf>
    <xf numFmtId="2" fontId="8" fillId="0" borderId="0" xfId="0" applyNumberFormat="1" applyFont="1"/>
    <xf numFmtId="2" fontId="11" fillId="0" borderId="0" xfId="1" applyNumberFormat="1" applyFont="1" applyAlignment="1">
      <alignment horizontal="center"/>
    </xf>
    <xf numFmtId="2" fontId="9" fillId="0" borderId="0" xfId="1" applyNumberFormat="1" applyFont="1" applyAlignment="1">
      <alignment horizontal="center"/>
    </xf>
    <xf numFmtId="0" fontId="12" fillId="0" borderId="0" xfId="0" applyFont="1"/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0" borderId="3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7" fillId="2" borderId="0" xfId="1" applyFont="1" applyFill="1" applyAlignment="1">
      <alignment wrapText="1"/>
    </xf>
    <xf numFmtId="0" fontId="13" fillId="2" borderId="0" xfId="1" applyFont="1" applyFill="1" applyAlignment="1">
      <alignment wrapText="1"/>
    </xf>
    <xf numFmtId="0" fontId="14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4" xfId="0" applyFont="1" applyBorder="1"/>
    <xf numFmtId="0" fontId="2" fillId="0" borderId="5" xfId="0" applyFont="1" applyBorder="1"/>
    <xf numFmtId="0" fontId="6" fillId="0" borderId="5" xfId="0" applyFont="1" applyBorder="1"/>
    <xf numFmtId="14" fontId="4" fillId="0" borderId="5" xfId="0" applyNumberFormat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65" fontId="4" fillId="0" borderId="3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65" fontId="4" fillId="0" borderId="1" xfId="0" applyNumberFormat="1" applyFont="1" applyBorder="1"/>
    <xf numFmtId="165" fontId="4" fillId="0" borderId="4" xfId="0" applyNumberFormat="1" applyFont="1" applyBorder="1"/>
    <xf numFmtId="165" fontId="5" fillId="0" borderId="1" xfId="0" applyNumberFormat="1" applyFont="1" applyBorder="1"/>
    <xf numFmtId="165" fontId="5" fillId="0" borderId="3" xfId="0" applyNumberFormat="1" applyFont="1" applyBorder="1"/>
    <xf numFmtId="165" fontId="4" fillId="0" borderId="1" xfId="0" applyNumberFormat="1" applyFont="1" applyBorder="1" applyAlignment="1">
      <alignment horizontal="right"/>
    </xf>
    <xf numFmtId="0" fontId="7" fillId="2" borderId="0" xfId="1" applyFont="1" applyFill="1" applyAlignment="1">
      <alignment horizontal="center" wrapText="1"/>
    </xf>
    <xf numFmtId="0" fontId="15" fillId="2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workbookViewId="0">
      <selection activeCell="G26" sqref="A1:G26"/>
    </sheetView>
  </sheetViews>
  <sheetFormatPr baseColWidth="10" defaultColWidth="33.85546875" defaultRowHeight="18.75" x14ac:dyDescent="0.3"/>
  <cols>
    <col min="1" max="1" width="20.28515625" style="9" customWidth="1"/>
    <col min="2" max="3" width="18.7109375" style="9" customWidth="1"/>
    <col min="4" max="4" width="48.42578125" style="9" customWidth="1"/>
    <col min="5" max="5" width="21.7109375" style="9" customWidth="1"/>
    <col min="6" max="6" width="24.7109375" style="9" customWidth="1"/>
    <col min="7" max="7" width="24.28515625" style="9" customWidth="1"/>
    <col min="8" max="16384" width="33.85546875" style="9"/>
  </cols>
  <sheetData>
    <row r="1" spans="1:8" ht="32.25" customHeight="1" x14ac:dyDescent="0.6">
      <c r="A1" s="48" t="s">
        <v>8</v>
      </c>
      <c r="B1" s="48"/>
      <c r="C1" s="48"/>
      <c r="D1" s="48"/>
      <c r="E1" s="48"/>
      <c r="F1" s="48"/>
      <c r="G1" s="48"/>
      <c r="H1" s="25"/>
    </row>
    <row r="2" spans="1:8" ht="6.75" customHeight="1" x14ac:dyDescent="0.3">
      <c r="A2" s="10"/>
      <c r="B2" s="10"/>
      <c r="C2" s="10"/>
      <c r="D2" s="10"/>
      <c r="E2" s="10"/>
      <c r="F2" s="10"/>
      <c r="G2" s="10"/>
      <c r="H2" s="10"/>
    </row>
    <row r="3" spans="1:8" ht="22.9" customHeight="1" x14ac:dyDescent="0.3">
      <c r="A3" s="47" t="s">
        <v>41</v>
      </c>
      <c r="B3" s="47"/>
      <c r="C3" s="47"/>
      <c r="D3" s="47"/>
      <c r="E3" s="47"/>
      <c r="F3" s="47"/>
      <c r="G3" s="47"/>
      <c r="H3" s="24"/>
    </row>
    <row r="4" spans="1:8" ht="22.9" customHeight="1" x14ac:dyDescent="0.3">
      <c r="A4" s="11"/>
      <c r="B4" s="11"/>
      <c r="C4" s="11"/>
      <c r="D4" s="11"/>
      <c r="E4" s="11"/>
      <c r="F4" s="11"/>
      <c r="G4" s="11"/>
      <c r="H4" s="11"/>
    </row>
    <row r="5" spans="1:8" ht="22.9" customHeight="1" x14ac:dyDescent="0.3">
      <c r="A5" s="11"/>
      <c r="B5" s="11"/>
      <c r="C5" s="11"/>
      <c r="D5" s="11"/>
      <c r="E5" s="11"/>
      <c r="F5" s="11"/>
      <c r="G5" s="12"/>
      <c r="H5" s="13"/>
    </row>
    <row r="6" spans="1:8" s="1" customFormat="1" ht="42.4" customHeight="1" x14ac:dyDescent="0.35">
      <c r="A6" s="26" t="s">
        <v>0</v>
      </c>
      <c r="B6" s="26" t="s">
        <v>10</v>
      </c>
      <c r="C6" s="26" t="s">
        <v>11</v>
      </c>
      <c r="D6" s="26" t="s">
        <v>7</v>
      </c>
      <c r="E6" s="27" t="s">
        <v>9</v>
      </c>
      <c r="F6" s="28" t="s">
        <v>3</v>
      </c>
      <c r="G6" s="29" t="s">
        <v>4</v>
      </c>
      <c r="H6" s="2"/>
    </row>
    <row r="7" spans="1:8" s="22" customFormat="1" ht="22.9" customHeight="1" x14ac:dyDescent="0.35">
      <c r="A7" s="19">
        <v>45243</v>
      </c>
      <c r="B7" s="3">
        <v>5011295</v>
      </c>
      <c r="C7" s="20" t="s">
        <v>15</v>
      </c>
      <c r="D7" s="23" t="s">
        <v>14</v>
      </c>
      <c r="E7" s="39">
        <v>4619</v>
      </c>
      <c r="F7" s="40"/>
      <c r="G7" s="44">
        <f>E7*20/100</f>
        <v>923.8</v>
      </c>
    </row>
    <row r="8" spans="1:8" s="22" customFormat="1" ht="22.9" customHeight="1" x14ac:dyDescent="0.35">
      <c r="A8" s="19">
        <v>45244</v>
      </c>
      <c r="B8" s="3">
        <v>5011300</v>
      </c>
      <c r="C8" s="20" t="s">
        <v>13</v>
      </c>
      <c r="D8" s="23" t="s">
        <v>12</v>
      </c>
      <c r="E8" s="46">
        <v>762</v>
      </c>
      <c r="F8" s="41"/>
      <c r="G8" s="44">
        <f t="shared" ref="G8:G17" si="0">E8*20/100</f>
        <v>152.4</v>
      </c>
    </row>
    <row r="9" spans="1:8" s="22" customFormat="1" ht="22.9" customHeight="1" x14ac:dyDescent="0.35">
      <c r="A9" s="19">
        <v>45244</v>
      </c>
      <c r="B9" s="3">
        <v>5011301</v>
      </c>
      <c r="C9" s="20" t="s">
        <v>22</v>
      </c>
      <c r="D9" s="23" t="s">
        <v>23</v>
      </c>
      <c r="E9" s="39">
        <v>1326</v>
      </c>
      <c r="F9" s="41"/>
      <c r="G9" s="44">
        <f t="shared" si="0"/>
        <v>265.2</v>
      </c>
    </row>
    <row r="10" spans="1:8" s="22" customFormat="1" ht="22.9" customHeight="1" x14ac:dyDescent="0.35">
      <c r="A10" s="19">
        <v>45244</v>
      </c>
      <c r="B10" s="3">
        <v>5011302</v>
      </c>
      <c r="C10" s="20" t="s">
        <v>18</v>
      </c>
      <c r="D10" s="23" t="s">
        <v>19</v>
      </c>
      <c r="E10" s="39">
        <v>10119</v>
      </c>
      <c r="F10" s="41"/>
      <c r="G10" s="44">
        <f t="shared" si="0"/>
        <v>2023.8</v>
      </c>
    </row>
    <row r="11" spans="1:8" s="22" customFormat="1" ht="22.9" customHeight="1" x14ac:dyDescent="0.35">
      <c r="A11" s="19">
        <v>45244</v>
      </c>
      <c r="B11" s="3">
        <v>5011303</v>
      </c>
      <c r="C11" s="20" t="s">
        <v>20</v>
      </c>
      <c r="D11" s="23" t="s">
        <v>21</v>
      </c>
      <c r="E11" s="39">
        <v>1633</v>
      </c>
      <c r="F11" s="41"/>
      <c r="G11" s="44">
        <f t="shared" si="0"/>
        <v>326.60000000000002</v>
      </c>
    </row>
    <row r="12" spans="1:8" s="22" customFormat="1" ht="22.9" customHeight="1" x14ac:dyDescent="0.35">
      <c r="A12" s="19">
        <v>45244</v>
      </c>
      <c r="B12" s="3">
        <v>5011304</v>
      </c>
      <c r="C12" s="20" t="s">
        <v>17</v>
      </c>
      <c r="D12" s="23" t="s">
        <v>16</v>
      </c>
      <c r="E12" s="39">
        <v>2147</v>
      </c>
      <c r="F12" s="40"/>
      <c r="G12" s="44">
        <f t="shared" si="0"/>
        <v>429.4</v>
      </c>
    </row>
    <row r="13" spans="1:8" s="22" customFormat="1" ht="22.9" customHeight="1" x14ac:dyDescent="0.35">
      <c r="A13" s="19">
        <v>45273</v>
      </c>
      <c r="B13" s="3">
        <v>5011353</v>
      </c>
      <c r="C13" s="20" t="s">
        <v>26</v>
      </c>
      <c r="D13" s="23" t="s">
        <v>27</v>
      </c>
      <c r="E13" s="39">
        <v>2082</v>
      </c>
      <c r="F13" s="41"/>
      <c r="G13" s="44">
        <f t="shared" si="0"/>
        <v>416.4</v>
      </c>
    </row>
    <row r="14" spans="1:8" s="22" customFormat="1" ht="22.9" customHeight="1" x14ac:dyDescent="0.35">
      <c r="A14" s="19">
        <v>45273</v>
      </c>
      <c r="B14" s="3">
        <v>5011354</v>
      </c>
      <c r="C14" s="20" t="s">
        <v>25</v>
      </c>
      <c r="D14" s="23" t="s">
        <v>24</v>
      </c>
      <c r="E14" s="39">
        <v>780</v>
      </c>
      <c r="F14" s="41"/>
      <c r="G14" s="44">
        <f t="shared" si="0"/>
        <v>156</v>
      </c>
    </row>
    <row r="15" spans="1:8" s="22" customFormat="1" ht="22.9" customHeight="1" x14ac:dyDescent="0.35">
      <c r="A15" s="19">
        <v>45317</v>
      </c>
      <c r="B15" s="3">
        <v>5011404</v>
      </c>
      <c r="C15" s="20" t="s">
        <v>29</v>
      </c>
      <c r="D15" s="23" t="s">
        <v>28</v>
      </c>
      <c r="E15" s="39">
        <v>2668</v>
      </c>
      <c r="F15" s="42"/>
      <c r="G15" s="45">
        <f t="shared" si="0"/>
        <v>533.6</v>
      </c>
    </row>
    <row r="16" spans="1:8" s="22" customFormat="1" ht="22.9" customHeight="1" x14ac:dyDescent="0.35">
      <c r="A16" s="19">
        <v>45321</v>
      </c>
      <c r="B16" s="3">
        <v>5011410</v>
      </c>
      <c r="C16" s="20" t="s">
        <v>31</v>
      </c>
      <c r="D16" s="23" t="s">
        <v>30</v>
      </c>
      <c r="E16" s="39">
        <v>6384</v>
      </c>
      <c r="F16" s="42"/>
      <c r="G16" s="45">
        <f t="shared" si="0"/>
        <v>1276.8</v>
      </c>
    </row>
    <row r="17" spans="1:8" s="22" customFormat="1" ht="22.9" customHeight="1" x14ac:dyDescent="0.35">
      <c r="A17" s="19">
        <v>45321</v>
      </c>
      <c r="B17" s="3">
        <v>5011411</v>
      </c>
      <c r="C17" s="20" t="s">
        <v>33</v>
      </c>
      <c r="D17" s="23" t="s">
        <v>32</v>
      </c>
      <c r="E17" s="39">
        <v>3147</v>
      </c>
      <c r="F17" s="42"/>
      <c r="G17" s="45">
        <f t="shared" si="0"/>
        <v>629.4</v>
      </c>
    </row>
    <row r="18" spans="1:8" s="22" customFormat="1" ht="22.9" customHeight="1" x14ac:dyDescent="0.35">
      <c r="A18" s="19">
        <v>45355</v>
      </c>
      <c r="B18" s="3">
        <v>5011435</v>
      </c>
      <c r="C18" s="20" t="s">
        <v>13</v>
      </c>
      <c r="D18" s="23" t="s">
        <v>12</v>
      </c>
      <c r="E18" s="39">
        <v>648</v>
      </c>
      <c r="F18" s="40"/>
      <c r="G18" s="44">
        <f>E18*20/100</f>
        <v>129.6</v>
      </c>
    </row>
    <row r="19" spans="1:8" s="22" customFormat="1" ht="22.9" customHeight="1" x14ac:dyDescent="0.35">
      <c r="A19" s="19">
        <v>45376</v>
      </c>
      <c r="B19" s="3">
        <v>5011449</v>
      </c>
      <c r="C19" s="20" t="s">
        <v>34</v>
      </c>
      <c r="D19" s="23" t="s">
        <v>35</v>
      </c>
      <c r="E19" s="39">
        <v>5121</v>
      </c>
      <c r="F19" s="42"/>
      <c r="G19" s="44">
        <f>E19*20/100</f>
        <v>1024.2</v>
      </c>
    </row>
    <row r="20" spans="1:8" s="22" customFormat="1" ht="22.9" customHeight="1" x14ac:dyDescent="0.35">
      <c r="A20" s="19">
        <v>45411</v>
      </c>
      <c r="B20" s="3">
        <v>5011489</v>
      </c>
      <c r="C20" s="20" t="s">
        <v>36</v>
      </c>
      <c r="D20" s="23" t="s">
        <v>36</v>
      </c>
      <c r="E20" s="39">
        <v>6159</v>
      </c>
      <c r="F20" s="42"/>
      <c r="G20" s="44">
        <f>E20*20/100</f>
        <v>1231.8</v>
      </c>
    </row>
    <row r="21" spans="1:8" s="22" customFormat="1" ht="22.9" customHeight="1" x14ac:dyDescent="0.35">
      <c r="A21" s="19">
        <v>45462</v>
      </c>
      <c r="B21" s="3">
        <v>5011551</v>
      </c>
      <c r="C21" s="20" t="s">
        <v>37</v>
      </c>
      <c r="D21" s="23" t="s">
        <v>38</v>
      </c>
      <c r="E21" s="39">
        <v>426</v>
      </c>
      <c r="F21" s="42">
        <f>E21*20/100</f>
        <v>85.2</v>
      </c>
      <c r="G21" s="45"/>
    </row>
    <row r="22" spans="1:8" s="22" customFormat="1" ht="22.9" customHeight="1" x14ac:dyDescent="0.35">
      <c r="A22" s="19">
        <v>45477</v>
      </c>
      <c r="B22" s="3">
        <v>5011572</v>
      </c>
      <c r="C22" s="20" t="s">
        <v>39</v>
      </c>
      <c r="D22" s="23" t="s">
        <v>40</v>
      </c>
      <c r="E22" s="39">
        <v>1251</v>
      </c>
      <c r="F22" s="42">
        <f>E22*20/100</f>
        <v>250.2</v>
      </c>
      <c r="G22" s="45"/>
    </row>
    <row r="23" spans="1:8" s="22" customFormat="1" ht="22.9" customHeight="1" x14ac:dyDescent="0.35">
      <c r="A23" s="35"/>
      <c r="B23" s="36"/>
      <c r="C23" s="37"/>
      <c r="D23" s="31"/>
      <c r="E23" s="30"/>
      <c r="F23" s="43"/>
      <c r="G23" s="32"/>
    </row>
    <row r="24" spans="1:8" s="1" customFormat="1" ht="22.9" customHeight="1" x14ac:dyDescent="0.35">
      <c r="A24" s="7"/>
      <c r="B24" s="8"/>
      <c r="C24" s="38"/>
      <c r="D24" s="3" t="s">
        <v>1</v>
      </c>
      <c r="E24" s="21">
        <f>SUM(E7:E23)</f>
        <v>49272</v>
      </c>
      <c r="F24" s="21">
        <f>SUM(F7:F23)</f>
        <v>335.4</v>
      </c>
      <c r="G24" s="21">
        <f>SUM(G7:G21)</f>
        <v>9519</v>
      </c>
    </row>
    <row r="25" spans="1:8" s="1" customFormat="1" ht="22.9" customHeight="1" x14ac:dyDescent="0.35">
      <c r="A25" s="7"/>
      <c r="B25" s="8"/>
      <c r="C25" s="38"/>
      <c r="D25" s="3" t="s">
        <v>5</v>
      </c>
      <c r="E25" s="4">
        <f>E24*20/100</f>
        <v>9854.4</v>
      </c>
      <c r="F25" s="4">
        <f t="shared" ref="F25:G25" si="1">F24*20/100</f>
        <v>67.08</v>
      </c>
      <c r="G25" s="4">
        <f t="shared" si="1"/>
        <v>1903.8</v>
      </c>
      <c r="H25" s="1" t="s">
        <v>6</v>
      </c>
    </row>
    <row r="26" spans="1:8" s="1" customFormat="1" ht="22.9" customHeight="1" x14ac:dyDescent="0.35">
      <c r="A26" s="7"/>
      <c r="B26" s="8"/>
      <c r="C26" s="38"/>
      <c r="D26" s="3" t="s">
        <v>2</v>
      </c>
      <c r="E26" s="5">
        <f t="shared" ref="E26:F26" si="2">SUM(E24:E25)</f>
        <v>59126.400000000001</v>
      </c>
      <c r="F26" s="5">
        <f t="shared" si="2"/>
        <v>402.47999999999996</v>
      </c>
      <c r="G26" s="5">
        <f>SUM(G24:G25)</f>
        <v>11422.8</v>
      </c>
      <c r="H26" s="6"/>
    </row>
    <row r="27" spans="1:8" s="1" customFormat="1" ht="22.9" customHeight="1" x14ac:dyDescent="0.35">
      <c r="D27" s="33"/>
      <c r="E27" s="33"/>
      <c r="F27" s="33"/>
      <c r="G27" s="34"/>
    </row>
    <row r="28" spans="1:8" s="1" customFormat="1" ht="22.9" customHeight="1" x14ac:dyDescent="0.35">
      <c r="A28" s="7"/>
      <c r="B28" s="8"/>
      <c r="C28" s="8"/>
    </row>
    <row r="29" spans="1:8" s="1" customFormat="1" ht="23.25" x14ac:dyDescent="0.35">
      <c r="A29" s="7"/>
      <c r="B29" s="8"/>
      <c r="C29" s="8"/>
    </row>
    <row r="30" spans="1:8" x14ac:dyDescent="0.3">
      <c r="A30" s="14"/>
      <c r="B30" s="14"/>
      <c r="C30" s="14"/>
    </row>
    <row r="31" spans="1:8" x14ac:dyDescent="0.3">
      <c r="A31" s="11"/>
      <c r="B31" s="11"/>
      <c r="C31" s="11"/>
      <c r="F31" s="15"/>
    </row>
    <row r="32" spans="1:8" x14ac:dyDescent="0.3">
      <c r="A32" s="11"/>
      <c r="B32" s="11"/>
      <c r="C32" s="11"/>
      <c r="D32" s="11"/>
      <c r="E32" s="11"/>
      <c r="F32" s="11"/>
      <c r="G32" s="16"/>
    </row>
    <row r="33" spans="1:7" x14ac:dyDescent="0.3">
      <c r="A33" s="11"/>
      <c r="B33" s="11"/>
      <c r="C33" s="11"/>
      <c r="D33" s="11"/>
      <c r="E33" s="11"/>
      <c r="F33" s="11"/>
      <c r="G33" s="17"/>
    </row>
    <row r="34" spans="1:7" x14ac:dyDescent="0.3">
      <c r="A34" s="11"/>
      <c r="B34" s="11"/>
      <c r="C34" s="11"/>
      <c r="D34" s="11"/>
      <c r="E34" s="11"/>
      <c r="F34" s="11"/>
      <c r="G34" s="17"/>
    </row>
    <row r="35" spans="1:7" x14ac:dyDescent="0.3">
      <c r="A35" s="11"/>
      <c r="B35" s="11"/>
      <c r="C35" s="11"/>
      <c r="D35" s="11"/>
      <c r="E35" s="11"/>
      <c r="F35" s="11"/>
      <c r="G35" s="16"/>
    </row>
    <row r="38" spans="1:7" x14ac:dyDescent="0.3">
      <c r="A38" s="18"/>
      <c r="B38" s="18"/>
      <c r="C38" s="18"/>
      <c r="D38" s="18"/>
      <c r="E38" s="18"/>
    </row>
  </sheetData>
  <mergeCells count="2">
    <mergeCell ref="A3:G3"/>
    <mergeCell ref="A1:G1"/>
  </mergeCells>
  <printOptions horizontalCentered="1"/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Etat AFG 31-07-2024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 GROS</cp:lastModifiedBy>
  <cp:lastPrinted>2024-07-23T12:35:25Z</cp:lastPrinted>
  <dcterms:created xsi:type="dcterms:W3CDTF">2008-12-15T10:39:24Z</dcterms:created>
  <dcterms:modified xsi:type="dcterms:W3CDTF">2024-07-23T12:41:35Z</dcterms:modified>
</cp:coreProperties>
</file>