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460" windowHeight="7410"/>
  </bookViews>
  <sheets>
    <sheet name="Feuil1" sheetId="1" r:id="rId1"/>
  </sheets>
  <calcPr calcId="145621" refMode="R1C1"/>
</workbook>
</file>

<file path=xl/calcChain.xml><?xml version="1.0" encoding="utf-8"?>
<calcChain xmlns="http://schemas.openxmlformats.org/spreadsheetml/2006/main">
  <c r="G29" i="1" l="1"/>
  <c r="F29" i="1" l="1"/>
  <c r="E29" i="1"/>
  <c r="F30" i="1" l="1"/>
  <c r="E30" i="1" l="1"/>
  <c r="E31" i="1" s="1"/>
  <c r="F31" i="1" l="1"/>
  <c r="G30" i="1"/>
  <c r="G31" i="1" s="1"/>
</calcChain>
</file>

<file path=xl/sharedStrings.xml><?xml version="1.0" encoding="utf-8"?>
<sst xmlns="http://schemas.openxmlformats.org/spreadsheetml/2006/main" count="34" uniqueCount="33">
  <si>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</si>
  <si>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</si>
  <si>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</si>
  <si>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</si>
  <si>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</si>
  <si>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</si>
  <si>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</si>
  <si>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</si>
  <si>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</si>
  <si>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</si>
  <si>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</si>
  <si>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AU BON GEORGE</t>
  </si>
  <si>
    <t>VINHVIN</t>
  </si>
  <si>
    <t>BELLES RIVES</t>
  </si>
  <si>
    <t>LE PETIT Français</t>
  </si>
  <si>
    <t>BELLROSE</t>
  </si>
  <si>
    <t>DOMAINE AF GROS ETAT DES VENTES AU 31 DECEMBRE 2018</t>
  </si>
  <si>
    <t>MAISON DES TETES GIRARDIN</t>
  </si>
  <si>
    <t>CAVES BACCHUSEUM</t>
  </si>
  <si>
    <t>EPICURIEN</t>
  </si>
  <si>
    <t>CAVES HALM</t>
  </si>
  <si>
    <t>MAISON GABIN</t>
  </si>
  <si>
    <t>24/092018</t>
  </si>
  <si>
    <t>24/092019</t>
  </si>
  <si>
    <t>CAVE DE SOPHIE</t>
  </si>
  <si>
    <t>CHÂTEAU DE BERNE</t>
  </si>
  <si>
    <t>CAVE SOPHIE</t>
  </si>
  <si>
    <t>CŒUR DU VIN</t>
  </si>
  <si>
    <t>MJK</t>
  </si>
  <si>
    <t>CAVES MONTAIGNE</t>
  </si>
  <si>
    <t>IDEALWINE</t>
  </si>
  <si>
    <t>CHÂTEAU DE GERMIGNEY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</si>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</sst>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topLeftCell="B1" workbookViewId="0">
      <selection activeCell="F23" sqref="F23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30" t="s">
        <v>3</v>
      </c>
      <c r="C1" s="30"/>
      <c r="D1" s="30"/>
      <c r="E1" s="30"/>
      <c r="F1" s="30"/>
      <c r="G1" s="30"/>
      <c r="H1" s="30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30" t="s">
        <v>16</v>
      </c>
      <c r="C3" s="30"/>
      <c r="D3" s="30"/>
      <c r="E3" s="30"/>
      <c r="F3" s="30"/>
      <c r="G3" s="30"/>
      <c r="H3" s="30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5"/>
      <c r="I5" s="26"/>
    </row>
    <row r="6" spans="2:9" ht="15.75" x14ac:dyDescent="0.25">
      <c r="B6" s="8" t="s">
        <v>0</v>
      </c>
      <c r="C6" s="8" t="s">
        <v>1</v>
      </c>
      <c r="D6" s="8" t="s">
        <v>10</v>
      </c>
      <c r="E6" s="14" t="s">
        <v>2</v>
      </c>
      <c r="F6" s="14" t="s">
        <v>6</v>
      </c>
      <c r="G6" s="15" t="s">
        <v>7</v>
      </c>
      <c r="H6" s="1"/>
    </row>
    <row r="7" spans="2:9" ht="15.75" x14ac:dyDescent="0.25">
      <c r="B7" s="9">
        <v>43199</v>
      </c>
      <c r="C7" s="23">
        <v>4</v>
      </c>
      <c r="D7" s="23" t="s">
        <v>14</v>
      </c>
      <c r="E7" s="24">
        <v>1138.5</v>
      </c>
      <c r="F7" s="24"/>
      <c r="G7" s="13">
        <v>220.5</v>
      </c>
    </row>
    <row r="8" spans="2:9" ht="15.75" x14ac:dyDescent="0.25">
      <c r="B8" s="9">
        <v>43222</v>
      </c>
      <c r="C8" s="23">
        <v>11</v>
      </c>
      <c r="D8" s="23" t="s">
        <v>11</v>
      </c>
      <c r="E8" s="24">
        <v>915</v>
      </c>
      <c r="F8" s="24"/>
      <c r="G8" s="13">
        <v>183</v>
      </c>
    </row>
    <row r="9" spans="2:9" ht="15.75" x14ac:dyDescent="0.25">
      <c r="B9" s="9">
        <v>43236</v>
      </c>
      <c r="C9" s="23">
        <v>27</v>
      </c>
      <c r="D9" s="23" t="s">
        <v>12</v>
      </c>
      <c r="E9" s="24">
        <v>1950</v>
      </c>
      <c r="F9" s="24"/>
      <c r="G9" s="13">
        <v>390</v>
      </c>
    </row>
    <row r="10" spans="2:9" ht="15.75" x14ac:dyDescent="0.25">
      <c r="B10" s="9">
        <v>43249</v>
      </c>
      <c r="C10" s="23">
        <v>31</v>
      </c>
      <c r="D10" s="23" t="s">
        <v>13</v>
      </c>
      <c r="E10" s="24">
        <v>2092.5</v>
      </c>
      <c r="F10" s="24"/>
      <c r="G10" s="13">
        <v>418.5</v>
      </c>
    </row>
    <row r="11" spans="2:9" ht="15.75" x14ac:dyDescent="0.25">
      <c r="B11" s="9">
        <v>43256</v>
      </c>
      <c r="C11" s="23">
        <v>40</v>
      </c>
      <c r="D11" s="23" t="s">
        <v>30</v>
      </c>
      <c r="E11" s="24">
        <v>6931.8</v>
      </c>
      <c r="F11" s="24"/>
      <c r="G11" s="13">
        <v>1386.36</v>
      </c>
    </row>
    <row r="12" spans="2:9" ht="15.75" x14ac:dyDescent="0.25">
      <c r="B12" s="9">
        <v>43294</v>
      </c>
      <c r="C12" s="23">
        <v>77</v>
      </c>
      <c r="D12" s="23" t="s">
        <v>15</v>
      </c>
      <c r="E12" s="24">
        <v>1440.5</v>
      </c>
      <c r="F12" s="24"/>
      <c r="G12" s="13">
        <v>345.72</v>
      </c>
    </row>
    <row r="13" spans="2:9" ht="15.75" x14ac:dyDescent="0.25">
      <c r="B13" s="9">
        <v>43297</v>
      </c>
      <c r="C13" s="23">
        <v>80</v>
      </c>
      <c r="D13" s="23" t="s">
        <v>17</v>
      </c>
      <c r="E13" s="24">
        <v>1436.5</v>
      </c>
      <c r="F13" s="24"/>
      <c r="G13" s="13">
        <v>294.10000000000002</v>
      </c>
    </row>
    <row r="14" spans="2:9" ht="15.75" x14ac:dyDescent="0.25">
      <c r="B14" s="9">
        <v>43299</v>
      </c>
      <c r="C14" s="23">
        <v>92</v>
      </c>
      <c r="D14" s="23" t="s">
        <v>18</v>
      </c>
      <c r="E14" s="24">
        <v>435</v>
      </c>
      <c r="F14" s="24"/>
      <c r="G14" s="13">
        <v>93.2</v>
      </c>
    </row>
    <row r="15" spans="2:9" ht="15.75" x14ac:dyDescent="0.25">
      <c r="B15" s="9">
        <v>43350</v>
      </c>
      <c r="C15" s="23">
        <v>104</v>
      </c>
      <c r="D15" s="23" t="s">
        <v>31</v>
      </c>
      <c r="E15" s="24">
        <v>963.88</v>
      </c>
      <c r="F15" s="24"/>
      <c r="G15" s="13">
        <v>196.78</v>
      </c>
    </row>
    <row r="16" spans="2:9" ht="15.75" x14ac:dyDescent="0.25">
      <c r="B16" s="9">
        <v>43356</v>
      </c>
      <c r="C16" s="23">
        <v>111</v>
      </c>
      <c r="D16" s="23" t="s">
        <v>12</v>
      </c>
      <c r="E16" s="24">
        <v>4432.5</v>
      </c>
      <c r="F16" s="24"/>
      <c r="G16" s="13">
        <v>916.1</v>
      </c>
    </row>
    <row r="17" spans="2:8" ht="15.75" x14ac:dyDescent="0.25">
      <c r="B17" s="9">
        <v>43357</v>
      </c>
      <c r="C17" s="23">
        <v>112</v>
      </c>
      <c r="D17" s="23" t="s">
        <v>19</v>
      </c>
      <c r="E17" s="24">
        <v>390</v>
      </c>
      <c r="F17" s="24"/>
      <c r="G17" s="13">
        <v>83.7</v>
      </c>
    </row>
    <row r="18" spans="2:8" ht="15.75" x14ac:dyDescent="0.25">
      <c r="B18" s="9">
        <v>43367</v>
      </c>
      <c r="C18" s="23">
        <v>114</v>
      </c>
      <c r="D18" s="23" t="s">
        <v>20</v>
      </c>
      <c r="E18" s="24">
        <v>772.5</v>
      </c>
      <c r="F18" s="24"/>
      <c r="G18" s="13">
        <v>154.19999999999999</v>
      </c>
    </row>
    <row r="19" spans="2:8" ht="15.75" x14ac:dyDescent="0.25">
      <c r="B19" s="9" t="s">
        <v>22</v>
      </c>
      <c r="C19" s="23">
        <v>116</v>
      </c>
      <c r="D19" s="23" t="s">
        <v>21</v>
      </c>
      <c r="E19" s="24">
        <v>4125</v>
      </c>
      <c r="F19" s="24"/>
      <c r="G19" s="13">
        <v>825</v>
      </c>
    </row>
    <row r="20" spans="2:8" ht="15.75" x14ac:dyDescent="0.25">
      <c r="B20" s="9" t="s">
        <v>23</v>
      </c>
      <c r="C20" s="23">
        <v>117</v>
      </c>
      <c r="D20" s="23" t="s">
        <v>24</v>
      </c>
      <c r="E20" s="24">
        <v>2400</v>
      </c>
      <c r="F20" s="24"/>
      <c r="G20" s="13">
        <v>480</v>
      </c>
    </row>
    <row r="21" spans="2:8" ht="15.75" x14ac:dyDescent="0.25">
      <c r="B21" s="9">
        <v>43375</v>
      </c>
      <c r="C21" s="23">
        <v>131</v>
      </c>
      <c r="D21" s="23" t="s">
        <v>25</v>
      </c>
      <c r="E21" s="24">
        <v>911.25</v>
      </c>
      <c r="F21" s="24"/>
      <c r="G21" s="13">
        <v>182.25</v>
      </c>
    </row>
    <row r="22" spans="2:8" ht="15.75" x14ac:dyDescent="0.25">
      <c r="B22" s="9">
        <v>43377</v>
      </c>
      <c r="C22" s="23">
        <v>136</v>
      </c>
      <c r="D22" s="23" t="s">
        <v>26</v>
      </c>
      <c r="E22" s="24">
        <v>1065</v>
      </c>
      <c r="F22" s="24"/>
      <c r="G22" s="13">
        <v>213</v>
      </c>
    </row>
    <row r="23" spans="2:8" ht="15.75" x14ac:dyDescent="0.25">
      <c r="B23" s="9">
        <v>43403</v>
      </c>
      <c r="C23" s="23">
        <v>165</v>
      </c>
      <c r="D23" s="23" t="s">
        <v>27</v>
      </c>
      <c r="E23" s="24">
        <v>1794</v>
      </c>
      <c r="F23" s="24" t="s">
        <v>32</v>
      </c>
      <c r="G23" s="13">
        <v>288</v>
      </c>
    </row>
    <row r="24" spans="2:8" ht="15.75" x14ac:dyDescent="0.25">
      <c r="B24" s="9">
        <v>43416</v>
      </c>
      <c r="C24" s="23">
        <v>188</v>
      </c>
      <c r="D24" s="23" t="s">
        <v>28</v>
      </c>
      <c r="E24" s="24">
        <v>576</v>
      </c>
      <c r="F24" s="24">
        <v>96</v>
      </c>
      <c r="G24" s="13"/>
    </row>
    <row r="25" spans="2:8" ht="15.75" x14ac:dyDescent="0.25">
      <c r="B25" s="9">
        <v>43426</v>
      </c>
      <c r="C25" s="23">
        <v>203</v>
      </c>
      <c r="D25" s="23" t="s">
        <v>29</v>
      </c>
      <c r="E25" s="24">
        <v>2358</v>
      </c>
      <c r="F25" s="24">
        <v>387</v>
      </c>
      <c r="G25" s="13"/>
    </row>
    <row r="26" spans="2:8" ht="15.75" x14ac:dyDescent="0.25">
      <c r="B26" s="9"/>
      <c r="C26" s="23"/>
      <c r="D26" s="23"/>
      <c r="E26" s="24"/>
      <c r="F26" s="24"/>
      <c r="G26" s="13"/>
    </row>
    <row r="27" spans="2:8" ht="15.75" x14ac:dyDescent="0.25">
      <c r="B27" s="9"/>
      <c r="C27" s="23"/>
      <c r="D27" s="23"/>
      <c r="E27" s="24"/>
      <c r="F27" s="24"/>
      <c r="G27" s="13"/>
    </row>
    <row r="28" spans="2:8" ht="15.75" x14ac:dyDescent="0.25">
      <c r="B28" s="9"/>
      <c r="C28" s="23"/>
      <c r="D28" s="23"/>
      <c r="E28" s="24"/>
      <c r="F28" s="24"/>
      <c r="G28" s="13"/>
    </row>
    <row r="29" spans="2:8" ht="15.75" x14ac:dyDescent="0.25">
      <c r="B29" s="9"/>
      <c r="C29" s="8"/>
      <c r="D29" s="23" t="s">
        <v>4</v>
      </c>
      <c r="E29" s="16">
        <f>SUM(E7:E25)</f>
        <v>36127.93</v>
      </c>
      <c r="F29" s="16">
        <f>SUM(F7:F25)</f>
        <v>483</v>
      </c>
      <c r="G29" s="16">
        <f>SUM(G7:G28)</f>
        <v>6670.41</v>
      </c>
      <c r="H29" s="29"/>
    </row>
    <row r="30" spans="2:8" ht="15.75" x14ac:dyDescent="0.25">
      <c r="B30" s="9"/>
      <c r="C30" s="8"/>
      <c r="D30" s="23" t="s">
        <v>8</v>
      </c>
      <c r="E30" s="16">
        <f>E29*20/100</f>
        <v>7225.5859999999993</v>
      </c>
      <c r="F30" s="16">
        <f t="shared" ref="F30:G30" si="0">F29*20/100</f>
        <v>96.6</v>
      </c>
      <c r="G30" s="16">
        <f t="shared" si="0"/>
        <v>1334.0820000000001</v>
      </c>
      <c r="H30" t="s">
        <v>9</v>
      </c>
    </row>
    <row r="31" spans="2:8" ht="15.75" x14ac:dyDescent="0.25">
      <c r="B31" s="9"/>
      <c r="C31" s="19"/>
      <c r="D31" s="23" t="s">
        <v>5</v>
      </c>
      <c r="E31" s="17">
        <f>E29+E30</f>
        <v>43353.516000000003</v>
      </c>
      <c r="F31" s="21">
        <f>+F29+F30</f>
        <v>579.6</v>
      </c>
      <c r="G31" s="22">
        <f>SUM(G29:G30)</f>
        <v>8004.4920000000002</v>
      </c>
      <c r="H31" s="27"/>
    </row>
    <row r="32" spans="2:8" x14ac:dyDescent="0.25">
      <c r="B32" s="18"/>
      <c r="C32" s="18"/>
      <c r="D32" s="18"/>
      <c r="E32" s="18"/>
      <c r="F32" s="18"/>
      <c r="G32" s="20"/>
    </row>
    <row r="33" spans="1:7" ht="15.75" x14ac:dyDescent="0.25">
      <c r="B33" s="10"/>
      <c r="C33" s="11"/>
    </row>
    <row r="34" spans="1:7" ht="15.75" x14ac:dyDescent="0.25">
      <c r="B34" s="10"/>
      <c r="C34" s="11"/>
    </row>
    <row r="35" spans="1:7" ht="15.75" x14ac:dyDescent="0.25">
      <c r="B35" s="11"/>
      <c r="C35" s="11"/>
    </row>
    <row r="36" spans="1:7" ht="15.75" x14ac:dyDescent="0.25">
      <c r="B36" s="12"/>
      <c r="C36" s="12"/>
      <c r="F36" s="28"/>
    </row>
    <row r="37" spans="1:7" ht="20.25" x14ac:dyDescent="0.3">
      <c r="B37" s="1"/>
      <c r="C37" s="1"/>
      <c r="D37" s="1"/>
      <c r="E37" s="1"/>
      <c r="F37" s="1"/>
      <c r="G37" s="3"/>
    </row>
    <row r="38" spans="1:7" ht="20.25" x14ac:dyDescent="0.3">
      <c r="B38" s="1"/>
      <c r="C38" s="1"/>
      <c r="D38" s="1"/>
      <c r="E38" s="1"/>
      <c r="F38" s="1"/>
      <c r="G38" s="2"/>
    </row>
    <row r="39" spans="1:7" ht="20.25" x14ac:dyDescent="0.3">
      <c r="B39" s="1"/>
      <c r="C39" s="1"/>
      <c r="D39" s="1"/>
      <c r="E39" s="1"/>
      <c r="F39" s="1"/>
      <c r="G39" s="2"/>
    </row>
    <row r="40" spans="1:7" ht="20.25" x14ac:dyDescent="0.3">
      <c r="B40" s="1"/>
      <c r="C40" s="1"/>
      <c r="D40" s="12"/>
      <c r="E40" s="1"/>
      <c r="F40" s="1"/>
      <c r="G40" s="3"/>
    </row>
    <row r="43" spans="1:7" x14ac:dyDescent="0.25">
      <c r="A43" s="5"/>
      <c r="B43" s="5"/>
      <c r="C43" s="5"/>
      <c r="D43" s="5"/>
      <c r="E43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AF</cp:lastModifiedBy>
  <cp:lastPrinted>2018-12-19T13:38:14Z</cp:lastPrinted>
  <dcterms:created xsi:type="dcterms:W3CDTF">2008-12-15T10:39:24Z</dcterms:created>
  <dcterms:modified xsi:type="dcterms:W3CDTF">2018-12-19T13:55:22Z</dcterms:modified>
</cp:coreProperties>
</file>