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REPRESENTANT COMM BALLOT PION\02 PION  Le Meilleur du Vin\2022\"/>
    </mc:Choice>
  </mc:AlternateContent>
  <xr:revisionPtr revIDLastSave="0" documentId="13_ncr:1_{E46C4BAD-30FA-4863-B869-DC0E2266A24E}" xr6:coauthVersionLast="47" xr6:coauthVersionMax="47" xr10:uidLastSave="{00000000-0000-0000-0000-000000000000}"/>
  <bookViews>
    <workbookView xWindow="-110" yWindow="-110" windowWidth="25820" windowHeight="14020" tabRatio="500" xr2:uid="{00000000-000D-0000-FFFF-FFFF00000000}"/>
  </bookViews>
  <sheets>
    <sheet name="Feuil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1" i="1" l="1"/>
  <c r="E22" i="1" s="1"/>
  <c r="E23" i="1" l="1"/>
  <c r="G7" i="1"/>
  <c r="G8" i="1"/>
  <c r="G9" i="1"/>
  <c r="G10" i="1"/>
  <c r="F11" i="1"/>
  <c r="G12" i="1"/>
  <c r="G15" i="1"/>
  <c r="G14" i="1"/>
  <c r="F13" i="1"/>
  <c r="F16" i="1"/>
  <c r="G17" i="1"/>
  <c r="G21" i="1" l="1"/>
  <c r="G22" i="1" s="1"/>
  <c r="F21" i="1"/>
  <c r="F22" i="1" s="1"/>
  <c r="F23" i="1" s="1"/>
  <c r="G23" i="1" l="1"/>
</calcChain>
</file>

<file path=xl/sharedStrings.xml><?xml version="1.0" encoding="utf-8"?>
<sst xmlns="http://schemas.openxmlformats.org/spreadsheetml/2006/main" count="37" uniqueCount="36">
  <si>
    <t>DATE</t>
  </si>
  <si>
    <t>Nom Client</t>
  </si>
  <si>
    <t>MONTANT</t>
  </si>
  <si>
    <t>COM EN ATTENTE</t>
  </si>
  <si>
    <t>COM A REGLER</t>
  </si>
  <si>
    <t>TOTAL HT</t>
  </si>
  <si>
    <t>TVA 20%</t>
  </si>
  <si>
    <t>TTC</t>
  </si>
  <si>
    <t>PION - LE MEILLEUR DU VIN</t>
  </si>
  <si>
    <t xml:space="preserve"> N° facture</t>
  </si>
  <si>
    <t>MAISON PARENT GROS FP -  ETAT DES VENTES AU 30 JUIN 2022</t>
  </si>
  <si>
    <t>CODE CLIENT</t>
  </si>
  <si>
    <t>BASILE</t>
  </si>
  <si>
    <t>BONGEO</t>
  </si>
  <si>
    <t>LE BON GEORGES</t>
  </si>
  <si>
    <t>JANRES</t>
  </si>
  <si>
    <t>RESTAURANT JAN</t>
  </si>
  <si>
    <t>PROVIDE</t>
  </si>
  <si>
    <t>PROVIDENCE</t>
  </si>
  <si>
    <t>CAVAVIN</t>
  </si>
  <si>
    <t>LILYOFT</t>
  </si>
  <si>
    <t>LILY OF THE VALLEY</t>
  </si>
  <si>
    <t>MATSUSH</t>
  </si>
  <si>
    <t>KEISUKE MATSUSHIMA</t>
  </si>
  <si>
    <t>UNIVERR</t>
  </si>
  <si>
    <t>CLIMATS UNIVERRE</t>
  </si>
  <si>
    <t>LE CLOS DES MILLESIMES</t>
  </si>
  <si>
    <t>CLOSMIL</t>
  </si>
  <si>
    <t>IDEALWINE</t>
  </si>
  <si>
    <t>IDEALWI</t>
  </si>
  <si>
    <t>MAISON GABIN</t>
  </si>
  <si>
    <t>MAISONG</t>
  </si>
  <si>
    <t>AU MONDE DU VIN</t>
  </si>
  <si>
    <t>2706/2022</t>
  </si>
  <si>
    <t>PRESTIG</t>
  </si>
  <si>
    <t>PRESTIGE CELLARS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</si>
</sst>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\-??\ [$€-40C]_-;_-@_-"/>
    <numFmt numFmtId="165" formatCode="#,##0.00\ &quot;€&quot;"/>
  </numFmts>
  <fonts count="1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rgb="FF0000FF"/>
      <name val="Arial"/>
      <family val="2"/>
      <charset val="1"/>
    </font>
    <font>
      <sz val="16"/>
      <name val="Arial"/>
      <family val="2"/>
      <charset val="1"/>
    </font>
    <font>
      <sz val="14"/>
      <color rgb="FFFF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36"/>
      <color rgb="FFFF0000"/>
      <name val="Arial"/>
      <family val="2"/>
      <charset val="1"/>
    </font>
    <font>
      <b/>
      <sz val="18"/>
      <color rgb="FF0000FF"/>
      <name val="Arial"/>
      <family val="2"/>
      <charset val="1"/>
    </font>
    <font>
      <sz val="18"/>
      <color rgb="FF000000"/>
      <name val="Calibri"/>
      <family val="2"/>
      <charset val="1"/>
    </font>
    <font>
      <sz val="18"/>
      <name val="Arial"/>
      <family val="2"/>
      <charset val="1"/>
    </font>
    <font>
      <b/>
      <sz val="18"/>
      <name val="Arial"/>
      <family val="2"/>
      <charset val="1"/>
    </font>
    <font>
      <b/>
      <sz val="18"/>
      <color rgb="FFFF0000"/>
      <name val="Arial"/>
      <family val="2"/>
      <charset val="1"/>
    </font>
    <font>
      <b/>
      <sz val="18"/>
      <color rgb="FFFF000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0" xfId="1" applyFont="1" applyFill="1" applyAlignment="1">
      <alignment horizontal="center" wrapText="1"/>
    </xf>
    <xf numFmtId="0" fontId="1" fillId="0" borderId="0" xfId="1"/>
    <xf numFmtId="2" fontId="3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5" fillId="0" borderId="0" xfId="0" applyFont="1"/>
    <xf numFmtId="0" fontId="8" fillId="0" borderId="0" xfId="0" applyFont="1"/>
    <xf numFmtId="0" fontId="9" fillId="0" borderId="0" xfId="1" applyFont="1"/>
    <xf numFmtId="0" fontId="9" fillId="0" borderId="0" xfId="1" applyFont="1" applyBorder="1"/>
    <xf numFmtId="0" fontId="10" fillId="0" borderId="1" xfId="1" applyFont="1" applyBorder="1" applyAlignment="1">
      <alignment horizontal="center"/>
    </xf>
    <xf numFmtId="14" fontId="10" fillId="0" borderId="1" xfId="1" applyNumberFormat="1" applyFont="1" applyBorder="1" applyAlignment="1">
      <alignment horizontal="center"/>
    </xf>
    <xf numFmtId="2" fontId="10" fillId="0" borderId="1" xfId="1" applyNumberFormat="1" applyFont="1" applyBorder="1" applyAlignment="1">
      <alignment horizontal="center"/>
    </xf>
    <xf numFmtId="2" fontId="11" fillId="0" borderId="2" xfId="1" applyNumberFormat="1" applyFont="1" applyBorder="1" applyAlignment="1">
      <alignment horizontal="center"/>
    </xf>
    <xf numFmtId="0" fontId="10" fillId="0" borderId="1" xfId="1" applyFont="1" applyBorder="1"/>
    <xf numFmtId="164" fontId="10" fillId="0" borderId="1" xfId="1" applyNumberFormat="1" applyFont="1" applyBorder="1" applyAlignment="1">
      <alignment horizontal="right" vertical="center"/>
    </xf>
    <xf numFmtId="164" fontId="11" fillId="0" borderId="1" xfId="1" applyNumberFormat="1" applyFont="1" applyBorder="1"/>
    <xf numFmtId="164" fontId="11" fillId="3" borderId="1" xfId="1" applyNumberFormat="1" applyFont="1" applyFill="1" applyBorder="1"/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2" fontId="11" fillId="0" borderId="1" xfId="1" applyNumberFormat="1" applyFont="1" applyBorder="1" applyAlignment="1">
      <alignment horizontal="center"/>
    </xf>
    <xf numFmtId="2" fontId="12" fillId="0" borderId="1" xfId="1" applyNumberFormat="1" applyFont="1" applyBorder="1" applyAlignment="1">
      <alignment horizontal="center"/>
    </xf>
    <xf numFmtId="2" fontId="13" fillId="0" borderId="3" xfId="1" applyNumberFormat="1" applyFont="1" applyBorder="1" applyAlignment="1">
      <alignment horizontal="center"/>
    </xf>
    <xf numFmtId="2" fontId="13" fillId="0" borderId="3" xfId="1" applyNumberFormat="1" applyFont="1" applyBorder="1" applyAlignment="1">
      <alignment horizontal="right"/>
    </xf>
    <xf numFmtId="0" fontId="13" fillId="0" borderId="1" xfId="1" applyFont="1" applyBorder="1" applyAlignment="1">
      <alignment horizontal="center"/>
    </xf>
    <xf numFmtId="14" fontId="13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165" fontId="10" fillId="0" borderId="1" xfId="1" applyNumberFormat="1" applyFont="1" applyBorder="1"/>
    <xf numFmtId="165" fontId="15" fillId="0" borderId="1" xfId="0" applyNumberFormat="1" applyFont="1" applyBorder="1"/>
    <xf numFmtId="0" fontId="6" fillId="2" borderId="0" xfId="1" applyFont="1" applyFill="1" applyBorder="1" applyAlignment="1">
      <alignment horizontal="center" wrapText="1"/>
    </xf>
    <xf numFmtId="0" fontId="7" fillId="2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2"/>
  <sheetViews>
    <sheetView tabSelected="1" topLeftCell="A4" zoomScaleNormal="100" workbookViewId="0">
      <selection activeCell="J12" sqref="J12"/>
    </sheetView>
  </sheetViews>
  <sheetFormatPr baseColWidth="10" defaultColWidth="11.36328125" defaultRowHeight="14.5" x14ac:dyDescent="0.35"/>
  <cols>
    <col min="1" max="1" width="17.7265625" customWidth="1"/>
    <col min="2" max="3" width="18.90625" customWidth="1"/>
    <col min="4" max="4" width="45.453125" customWidth="1"/>
    <col min="5" max="5" width="18.36328125" customWidth="1"/>
    <col min="6" max="6" width="23.26953125" customWidth="1"/>
    <col min="7" max="7" width="21.36328125" customWidth="1"/>
  </cols>
  <sheetData>
    <row r="1" spans="1:8" ht="58.5" customHeight="1" x14ac:dyDescent="0.9">
      <c r="A1" s="30" t="s">
        <v>8</v>
      </c>
      <c r="B1" s="30"/>
      <c r="C1" s="30"/>
      <c r="D1" s="30"/>
      <c r="E1" s="30"/>
      <c r="F1" s="30"/>
      <c r="G1" s="30"/>
      <c r="H1" s="30"/>
    </row>
    <row r="2" spans="1:8" ht="15.5" x14ac:dyDescent="0.35">
      <c r="A2" s="1"/>
      <c r="B2" s="1"/>
      <c r="C2" s="1"/>
      <c r="D2" s="1"/>
      <c r="E2" s="1"/>
      <c r="F2" s="1"/>
      <c r="G2" s="1"/>
      <c r="H2" s="1"/>
    </row>
    <row r="3" spans="1:8" s="6" customFormat="1" ht="23" customHeight="1" x14ac:dyDescent="0.55000000000000004">
      <c r="A3" s="31" t="s">
        <v>10</v>
      </c>
      <c r="B3" s="31"/>
      <c r="C3" s="31"/>
      <c r="D3" s="31"/>
      <c r="E3" s="31"/>
      <c r="F3" s="31"/>
      <c r="G3" s="31"/>
      <c r="H3" s="31"/>
    </row>
    <row r="4" spans="1:8" s="6" customFormat="1" ht="23" customHeight="1" x14ac:dyDescent="0.55000000000000004">
      <c r="A4" s="7"/>
      <c r="B4" s="7"/>
      <c r="C4" s="7"/>
      <c r="D4" s="7"/>
      <c r="E4" s="7"/>
      <c r="F4" s="7"/>
      <c r="G4" s="8"/>
      <c r="H4" s="8"/>
    </row>
    <row r="5" spans="1:8" s="6" customFormat="1" ht="50.5" customHeight="1" x14ac:dyDescent="0.55000000000000004">
      <c r="A5" s="17" t="s">
        <v>0</v>
      </c>
      <c r="B5" s="17" t="s">
        <v>9</v>
      </c>
      <c r="C5" s="25" t="s">
        <v>11</v>
      </c>
      <c r="D5" s="17" t="s">
        <v>1</v>
      </c>
      <c r="E5" s="17" t="s">
        <v>2</v>
      </c>
      <c r="F5" s="18" t="s">
        <v>3</v>
      </c>
      <c r="G5" s="18" t="s">
        <v>4</v>
      </c>
      <c r="H5" s="7"/>
    </row>
    <row r="6" spans="1:8" s="6" customFormat="1" ht="23" customHeight="1" x14ac:dyDescent="0.55000000000000004">
      <c r="A6" s="10">
        <v>44600</v>
      </c>
      <c r="B6" s="9">
        <v>5003572</v>
      </c>
      <c r="C6" s="9" t="s">
        <v>12</v>
      </c>
      <c r="D6" s="9" t="s">
        <v>32</v>
      </c>
      <c r="E6" s="11">
        <v>2241</v>
      </c>
      <c r="F6" s="11"/>
      <c r="G6" s="12">
        <v>448.2</v>
      </c>
    </row>
    <row r="7" spans="1:8" s="6" customFormat="1" ht="23" customHeight="1" x14ac:dyDescent="0.55000000000000004">
      <c r="A7" s="10">
        <v>44614</v>
      </c>
      <c r="B7" s="9">
        <v>5003575</v>
      </c>
      <c r="C7" s="9" t="s">
        <v>13</v>
      </c>
      <c r="D7" s="9" t="s">
        <v>14</v>
      </c>
      <c r="E7" s="11">
        <v>2066</v>
      </c>
      <c r="F7" s="27"/>
      <c r="G7" s="19">
        <f>E7*0.2</f>
        <v>413.20000000000005</v>
      </c>
    </row>
    <row r="8" spans="1:8" s="6" customFormat="1" ht="23" customHeight="1" x14ac:dyDescent="0.55000000000000004">
      <c r="A8" s="10">
        <v>44656</v>
      </c>
      <c r="B8" s="9">
        <v>5003584</v>
      </c>
      <c r="C8" s="9" t="s">
        <v>15</v>
      </c>
      <c r="D8" s="9" t="s">
        <v>16</v>
      </c>
      <c r="E8" s="11">
        <v>468</v>
      </c>
      <c r="F8" s="27"/>
      <c r="G8" s="19">
        <f>E8*0.2</f>
        <v>93.600000000000009</v>
      </c>
    </row>
    <row r="9" spans="1:8" s="6" customFormat="1" ht="23" customHeight="1" x14ac:dyDescent="0.55000000000000004">
      <c r="A9" s="10">
        <v>44673</v>
      </c>
      <c r="B9" s="9">
        <v>5003586</v>
      </c>
      <c r="C9" s="9" t="s">
        <v>17</v>
      </c>
      <c r="D9" s="9" t="s">
        <v>18</v>
      </c>
      <c r="E9" s="11">
        <v>4997</v>
      </c>
      <c r="F9" s="27"/>
      <c r="G9" s="19">
        <f>E9*0.2</f>
        <v>999.40000000000009</v>
      </c>
    </row>
    <row r="10" spans="1:8" s="6" customFormat="1" ht="23" customHeight="1" x14ac:dyDescent="0.55000000000000004">
      <c r="A10" s="10">
        <v>44679</v>
      </c>
      <c r="B10" s="9">
        <v>5003591</v>
      </c>
      <c r="C10" s="9" t="s">
        <v>19</v>
      </c>
      <c r="D10" s="9" t="s">
        <v>19</v>
      </c>
      <c r="E10" s="11">
        <v>2246</v>
      </c>
      <c r="F10" s="27"/>
      <c r="G10" s="19">
        <f>E10*0.2</f>
        <v>449.20000000000005</v>
      </c>
    </row>
    <row r="11" spans="1:8" s="6" customFormat="1" ht="23" customHeight="1" x14ac:dyDescent="0.55000000000000004">
      <c r="A11" s="10">
        <v>44694</v>
      </c>
      <c r="B11" s="9">
        <v>5003593</v>
      </c>
      <c r="C11" s="9" t="s">
        <v>20</v>
      </c>
      <c r="D11" s="9" t="s">
        <v>21</v>
      </c>
      <c r="E11" s="11">
        <v>1189.5</v>
      </c>
      <c r="F11" s="11">
        <f t="shared" ref="F11:F16" si="0">E11*0.2</f>
        <v>237.9</v>
      </c>
      <c r="G11" s="19"/>
    </row>
    <row r="12" spans="1:8" s="6" customFormat="1" ht="23" customHeight="1" x14ac:dyDescent="0.55000000000000004">
      <c r="A12" s="10">
        <v>44699</v>
      </c>
      <c r="B12" s="9">
        <v>5003595</v>
      </c>
      <c r="C12" s="9" t="s">
        <v>22</v>
      </c>
      <c r="D12" s="9" t="s">
        <v>23</v>
      </c>
      <c r="E12" s="11">
        <v>903</v>
      </c>
      <c r="F12" s="27"/>
      <c r="G12" s="19">
        <f>E12*0.2</f>
        <v>180.60000000000002</v>
      </c>
    </row>
    <row r="13" spans="1:8" s="6" customFormat="1" ht="23" customHeight="1" x14ac:dyDescent="0.55000000000000004">
      <c r="A13" s="10">
        <v>44704</v>
      </c>
      <c r="B13" s="9">
        <v>5003597</v>
      </c>
      <c r="C13" s="9" t="s">
        <v>29</v>
      </c>
      <c r="D13" s="9" t="s">
        <v>28</v>
      </c>
      <c r="E13" s="11">
        <v>2643</v>
      </c>
      <c r="F13" s="11">
        <f>E13*0.2</f>
        <v>528.6</v>
      </c>
      <c r="G13" s="12"/>
    </row>
    <row r="14" spans="1:8" s="6" customFormat="1" ht="23" customHeight="1" x14ac:dyDescent="0.55000000000000004">
      <c r="A14" s="10">
        <v>44704</v>
      </c>
      <c r="B14" s="9">
        <v>5003598</v>
      </c>
      <c r="C14" s="9" t="s">
        <v>27</v>
      </c>
      <c r="D14" s="9" t="s">
        <v>26</v>
      </c>
      <c r="E14" s="11">
        <v>810</v>
      </c>
      <c r="F14" s="27"/>
      <c r="G14" s="19">
        <f>E14*0.2</f>
        <v>162</v>
      </c>
    </row>
    <row r="15" spans="1:8" s="6" customFormat="1" ht="23" customHeight="1" x14ac:dyDescent="0.55000000000000004">
      <c r="A15" s="10">
        <v>44704</v>
      </c>
      <c r="B15" s="9">
        <v>5003599</v>
      </c>
      <c r="C15" s="9" t="s">
        <v>24</v>
      </c>
      <c r="D15" s="9" t="s">
        <v>25</v>
      </c>
      <c r="E15" s="11">
        <v>330</v>
      </c>
      <c r="F15" s="27"/>
      <c r="G15" s="19">
        <f>E15*0.2</f>
        <v>66</v>
      </c>
    </row>
    <row r="16" spans="1:8" s="6" customFormat="1" ht="23" customHeight="1" x14ac:dyDescent="0.55000000000000004">
      <c r="A16" s="10">
        <v>44704</v>
      </c>
      <c r="B16" s="9">
        <v>5003600</v>
      </c>
      <c r="C16" s="9" t="s">
        <v>31</v>
      </c>
      <c r="D16" s="9" t="s">
        <v>30</v>
      </c>
      <c r="E16" s="11">
        <v>1650</v>
      </c>
      <c r="F16" s="11">
        <f t="shared" si="0"/>
        <v>330</v>
      </c>
      <c r="G16" s="12"/>
    </row>
    <row r="17" spans="1:7" s="6" customFormat="1" ht="23" customHeight="1" x14ac:dyDescent="0.55000000000000004">
      <c r="A17" s="10" t="s">
        <v>33</v>
      </c>
      <c r="B17" s="9">
        <v>5003613</v>
      </c>
      <c r="C17" s="9" t="s">
        <v>34</v>
      </c>
      <c r="D17" s="9" t="s">
        <v>35</v>
      </c>
      <c r="E17" s="11">
        <v>3900</v>
      </c>
      <c r="G17" s="19">
        <f>E17*0.2</f>
        <v>780</v>
      </c>
    </row>
    <row r="18" spans="1:7" ht="23" customHeight="1" x14ac:dyDescent="0.5">
      <c r="A18" s="24"/>
      <c r="B18" s="23"/>
      <c r="C18" s="23"/>
      <c r="D18" s="23"/>
      <c r="E18" s="22"/>
      <c r="F18" s="21"/>
      <c r="G18" s="20"/>
    </row>
    <row r="19" spans="1:7" ht="23" customHeight="1" x14ac:dyDescent="0.5">
      <c r="A19" s="24"/>
      <c r="B19" s="23"/>
      <c r="C19" s="23"/>
      <c r="D19" s="23"/>
      <c r="E19" s="22"/>
      <c r="F19" s="21"/>
      <c r="G19" s="20"/>
    </row>
    <row r="20" spans="1:7" ht="23" customHeight="1" x14ac:dyDescent="0.5">
      <c r="A20" s="24"/>
      <c r="B20" s="23"/>
      <c r="C20" s="23"/>
      <c r="D20" s="23"/>
      <c r="E20" s="22"/>
      <c r="F20" s="21"/>
      <c r="G20" s="20"/>
    </row>
    <row r="21" spans="1:7" s="6" customFormat="1" ht="23" customHeight="1" x14ac:dyDescent="0.55000000000000004">
      <c r="A21" s="10"/>
      <c r="B21" s="9"/>
      <c r="C21" s="9"/>
      <c r="D21" s="13" t="s">
        <v>5</v>
      </c>
      <c r="E21" s="28">
        <f>SUM(E6:E20)</f>
        <v>23443.5</v>
      </c>
      <c r="F21" s="28">
        <f>SUM(F6:F18)</f>
        <v>1096.5</v>
      </c>
      <c r="G21" s="28">
        <f>SUM(G6:G18)</f>
        <v>3592.2000000000003</v>
      </c>
    </row>
    <row r="22" spans="1:7" s="6" customFormat="1" ht="23" customHeight="1" x14ac:dyDescent="0.55000000000000004">
      <c r="A22" s="10"/>
      <c r="B22" s="9"/>
      <c r="C22" s="9"/>
      <c r="D22" s="13" t="s">
        <v>6</v>
      </c>
      <c r="E22" s="29">
        <f>E21*20/100</f>
        <v>4688.7</v>
      </c>
      <c r="F22" s="14">
        <f>+F21*20%</f>
        <v>219.3</v>
      </c>
      <c r="G22" s="15">
        <f>+G21*20%</f>
        <v>718.44</v>
      </c>
    </row>
    <row r="23" spans="1:7" s="6" customFormat="1" ht="23" customHeight="1" x14ac:dyDescent="0.55000000000000004">
      <c r="A23" s="10"/>
      <c r="B23" s="9"/>
      <c r="C23" s="9"/>
      <c r="D23" s="13" t="s">
        <v>7</v>
      </c>
      <c r="E23" s="29">
        <f>E21+E22</f>
        <v>28132.2</v>
      </c>
      <c r="F23" s="14">
        <f>+F21+F22</f>
        <v>1315.8</v>
      </c>
      <c r="G23" s="16">
        <f>+G21+G22</f>
        <v>4310.6400000000003</v>
      </c>
    </row>
    <row r="24" spans="1:7" s="6" customFormat="1" ht="23" customHeight="1" x14ac:dyDescent="0.55000000000000004">
      <c r="A24" s="10"/>
      <c r="B24" s="9"/>
      <c r="C24" s="9"/>
      <c r="D24" s="9"/>
      <c r="E24" s="26"/>
      <c r="F24" s="9"/>
      <c r="G24" s="12"/>
    </row>
    <row r="25" spans="1:7" x14ac:dyDescent="0.35">
      <c r="A25" s="2"/>
      <c r="B25" s="2"/>
      <c r="C25" s="2"/>
    </row>
    <row r="26" spans="1:7" x14ac:dyDescent="0.35">
      <c r="A26" s="2"/>
      <c r="B26" s="2"/>
      <c r="C26" s="2"/>
    </row>
    <row r="27" spans="1:7" x14ac:dyDescent="0.35">
      <c r="A27" s="2"/>
      <c r="B27" s="2"/>
      <c r="C27" s="2"/>
    </row>
    <row r="28" spans="1:7" ht="20" x14ac:dyDescent="0.4">
      <c r="A28" s="2"/>
      <c r="B28" s="2"/>
      <c r="C28" s="2"/>
      <c r="D28" s="2"/>
      <c r="E28" s="2"/>
      <c r="F28" s="2"/>
      <c r="G28" s="3"/>
    </row>
    <row r="29" spans="1:7" ht="17.5" x14ac:dyDescent="0.35">
      <c r="A29" s="2"/>
      <c r="B29" s="2"/>
      <c r="C29" s="2"/>
      <c r="D29" s="2"/>
      <c r="E29" s="2"/>
      <c r="F29" s="2"/>
      <c r="G29" s="4"/>
    </row>
    <row r="32" spans="1:7" x14ac:dyDescent="0.35">
      <c r="A32" s="5"/>
      <c r="B32" s="5"/>
      <c r="C32" s="5"/>
      <c r="D32" s="5"/>
      <c r="E32" s="5"/>
    </row>
  </sheetData>
  <mergeCells count="2">
    <mergeCell ref="A1:H1"/>
    <mergeCell ref="A3:H3"/>
  </mergeCells>
  <printOptions horizontalCentered="1" verticalCentered="1"/>
  <pageMargins left="0.70833333333333304" right="0.70833333333333304" top="0.74791666666666701" bottom="0.74791666666666701" header="0.51180555555555496" footer="0.51180555555555496"/>
  <pageSetup paperSize="9" scale="74" firstPageNumber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Propriétaire</dc:creator>
  <dc:description/>
  <cp:lastModifiedBy>secre</cp:lastModifiedBy>
  <cp:revision>1</cp:revision>
  <cp:lastPrinted>2022-07-05T12:19:20Z</cp:lastPrinted>
  <dcterms:created xsi:type="dcterms:W3CDTF">2008-12-15T10:39:24Z</dcterms:created>
  <dcterms:modified xsi:type="dcterms:W3CDTF">2022-07-05T12:29:31Z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