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01 REPRESENTANT COMM BALLOT PION\02 PION  Le Meilleur du Vin\2023\"/>
    </mc:Choice>
  </mc:AlternateContent>
  <xr:revisionPtr revIDLastSave="0" documentId="13_ncr:1_{28BE98AC-CF0E-43D9-8DD0-64AB037209BE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euil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1" i="1"/>
  <c r="G17" i="1"/>
  <c r="G14" i="1"/>
  <c r="G19" i="1"/>
  <c r="G18" i="1"/>
  <c r="H12" i="1"/>
  <c r="G15" i="1"/>
  <c r="G16" i="1"/>
  <c r="G10" i="1"/>
  <c r="F22" i="1"/>
  <c r="F23" i="1" s="1"/>
  <c r="H9" i="1"/>
  <c r="H8" i="1"/>
  <c r="H22" i="1" l="1"/>
  <c r="G22" i="1"/>
  <c r="G23" i="1" s="1"/>
  <c r="H23" i="1"/>
  <c r="H24" i="1" s="1"/>
  <c r="G24" i="1" l="1"/>
  <c r="F24" i="1"/>
</calcChain>
</file>

<file path=xl/sharedStrings.xml><?xml version="1.0" encoding="utf-8"?>
<sst xmlns="http://schemas.openxmlformats.org/spreadsheetml/2006/main" count="40" uniqueCount="40">
  <si>
    <t>TOTAL HT</t>
  </si>
  <si>
    <t>TTC</t>
  </si>
  <si>
    <t>TVA 20%</t>
  </si>
  <si>
    <t>DATE</t>
  </si>
  <si>
    <t>Nom Client</t>
  </si>
  <si>
    <t>COM EN ATTENTE</t>
  </si>
  <si>
    <t>COM A REGLER</t>
  </si>
  <si>
    <t>PION - LE MEILLEUR DU VIN</t>
  </si>
  <si>
    <t>N° facture</t>
  </si>
  <si>
    <t>MONTANT HT</t>
  </si>
  <si>
    <t>CODE CLIENT</t>
  </si>
  <si>
    <t>MATSUSH</t>
  </si>
  <si>
    <t>KEISUKE MATSUSHIMA</t>
  </si>
  <si>
    <t>EAU DE VIE</t>
  </si>
  <si>
    <t>EAUDEVI</t>
  </si>
  <si>
    <t>RESERVE</t>
  </si>
  <si>
    <t>LA RESERVE</t>
  </si>
  <si>
    <t>GRANGEV</t>
  </si>
  <si>
    <t>DOMAINE AF GROS - ETAT DES VENTES AU 31 DECEMBRE 2023</t>
  </si>
  <si>
    <t xml:space="preserve"> PION LA GRANGE A VINS</t>
  </si>
  <si>
    <t>L'AUBERGE DU JEU DE PAUME</t>
  </si>
  <si>
    <t>JEUPAUM</t>
  </si>
  <si>
    <t>ETS MARTIN</t>
  </si>
  <si>
    <t>MARTINE</t>
  </si>
  <si>
    <t>LA GRANDE CAVE JB PAVIA</t>
  </si>
  <si>
    <t>GRDCAVE</t>
  </si>
  <si>
    <t>CAVE D'AVRAY</t>
  </si>
  <si>
    <t>CAVEAMA</t>
  </si>
  <si>
    <t>GRAND CRU PARIS</t>
  </si>
  <si>
    <t>GRDCRUP</t>
  </si>
  <si>
    <t>IDEALWINE</t>
  </si>
  <si>
    <t>IDEALWI</t>
  </si>
  <si>
    <t xml:space="preserve">MARCHAND DE SOIF </t>
  </si>
  <si>
    <t>MARCHDE</t>
  </si>
  <si>
    <t>FILIPSW</t>
  </si>
  <si>
    <t>FILIPS WINE</t>
  </si>
  <si>
    <t>ALTO</t>
  </si>
  <si>
    <t>ALTOAIX</t>
  </si>
  <si>
    <t>MAISONG</t>
  </si>
  <si>
    <t>MAISON GABIN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</si>
</sst>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.00\ [$€-40C]_-;\-* #,##0.00\ [$€-40C]_-;_-* \-??\ [$€-40C]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36"/>
      <color indexed="12"/>
      <name val="Arial"/>
      <family val="2"/>
    </font>
    <font>
      <b/>
      <sz val="18"/>
      <color indexed="12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Calibri"/>
      <family val="2"/>
      <scheme val="minor"/>
    </font>
    <font>
      <b/>
      <sz val="18"/>
      <color theme="1"/>
      <name val="Arial"/>
      <family val="2"/>
    </font>
    <font>
      <b/>
      <sz val="1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14" fontId="7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/>
    <xf numFmtId="2" fontId="0" fillId="0" borderId="0" xfId="0" applyNumberFormat="1"/>
    <xf numFmtId="0" fontId="10" fillId="0" borderId="0" xfId="0" applyFont="1"/>
    <xf numFmtId="0" fontId="11" fillId="0" borderId="0" xfId="1" applyFont="1"/>
    <xf numFmtId="9" fontId="11" fillId="0" borderId="0" xfId="1" applyNumberFormat="1" applyFont="1" applyAlignment="1">
      <alignment horizontal="center"/>
    </xf>
    <xf numFmtId="14" fontId="12" fillId="0" borderId="1" xfId="1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44" fontId="12" fillId="0" borderId="1" xfId="1" applyNumberFormat="1" applyFont="1" applyBorder="1" applyAlignment="1">
      <alignment horizontal="center"/>
    </xf>
    <xf numFmtId="44" fontId="10" fillId="0" borderId="0" xfId="0" applyNumberFormat="1" applyFont="1"/>
    <xf numFmtId="0" fontId="12" fillId="0" borderId="2" xfId="1" applyFont="1" applyBorder="1" applyAlignment="1">
      <alignment horizontal="center"/>
    </xf>
    <xf numFmtId="44" fontId="12" fillId="0" borderId="1" xfId="1" applyNumberFormat="1" applyFont="1" applyBorder="1"/>
    <xf numFmtId="164" fontId="12" fillId="0" borderId="1" xfId="1" applyNumberFormat="1" applyFont="1" applyBorder="1"/>
    <xf numFmtId="44" fontId="13" fillId="3" borderId="1" xfId="1" applyNumberFormat="1" applyFont="1" applyFill="1" applyBorder="1"/>
    <xf numFmtId="164" fontId="10" fillId="0" borderId="0" xfId="0" applyNumberFormat="1" applyFont="1"/>
    <xf numFmtId="0" fontId="10" fillId="0" borderId="1" xfId="0" applyFont="1" applyBorder="1"/>
    <xf numFmtId="0" fontId="14" fillId="0" borderId="1" xfId="0" applyFont="1" applyBorder="1"/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9" fontId="11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2" fontId="12" fillId="0" borderId="1" xfId="1" applyNumberFormat="1" applyFont="1" applyBorder="1" applyAlignment="1">
      <alignment horizontal="center"/>
    </xf>
    <xf numFmtId="0" fontId="12" fillId="0" borderId="1" xfId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165" fontId="16" fillId="0" borderId="1" xfId="1" applyNumberFormat="1" applyFont="1" applyBorder="1" applyAlignment="1">
      <alignment horizontal="right" vertical="center"/>
    </xf>
    <xf numFmtId="2" fontId="13" fillId="0" borderId="1" xfId="1" applyNumberFormat="1" applyFont="1" applyBorder="1" applyAlignment="1">
      <alignment horizontal="center"/>
    </xf>
    <xf numFmtId="0" fontId="15" fillId="0" borderId="1" xfId="0" applyFont="1" applyBorder="1"/>
    <xf numFmtId="2" fontId="15" fillId="0" borderId="1" xfId="1" applyNumberFormat="1" applyFont="1" applyBorder="1" applyAlignment="1">
      <alignment horizontal="center"/>
    </xf>
    <xf numFmtId="0" fontId="8" fillId="2" borderId="0" xfId="1" applyFont="1" applyFill="1" applyAlignment="1">
      <alignment horizontal="center" wrapText="1"/>
    </xf>
    <xf numFmtId="0" fontId="9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topLeftCell="A5" workbookViewId="0">
      <selection activeCell="K20" sqref="K20"/>
    </sheetView>
  </sheetViews>
  <sheetFormatPr baseColWidth="10" defaultColWidth="11.36328125" defaultRowHeight="14.5" x14ac:dyDescent="0.35"/>
  <cols>
    <col min="1" max="1" width="5.26953125" customWidth="1"/>
    <col min="2" max="2" width="19.81640625" customWidth="1"/>
    <col min="3" max="3" width="17.08984375" customWidth="1"/>
    <col min="4" max="4" width="21" customWidth="1"/>
    <col min="5" max="5" width="53.7265625" customWidth="1"/>
    <col min="6" max="6" width="27.90625" customWidth="1"/>
    <col min="7" max="7" width="19.1796875" customWidth="1"/>
    <col min="8" max="8" width="25.1796875" customWidth="1"/>
  </cols>
  <sheetData>
    <row r="1" spans="2:9" ht="45" x14ac:dyDescent="0.9">
      <c r="B1" s="39" t="s">
        <v>7</v>
      </c>
      <c r="C1" s="39"/>
      <c r="D1" s="39"/>
      <c r="E1" s="39"/>
      <c r="F1" s="39"/>
      <c r="G1" s="39"/>
      <c r="H1" s="39"/>
      <c r="I1" s="39"/>
    </row>
    <row r="2" spans="2:9" ht="15.5" x14ac:dyDescent="0.35">
      <c r="B2" s="4"/>
      <c r="C2" s="4"/>
      <c r="D2" s="4"/>
      <c r="E2" s="4"/>
      <c r="F2" s="4"/>
      <c r="G2" s="4"/>
      <c r="H2" s="4"/>
      <c r="I2" s="4"/>
    </row>
    <row r="3" spans="2:9" s="10" customFormat="1" ht="23" customHeight="1" x14ac:dyDescent="0.55000000000000004">
      <c r="B3" s="40" t="s">
        <v>18</v>
      </c>
      <c r="C3" s="40"/>
      <c r="D3" s="40"/>
      <c r="E3" s="40"/>
      <c r="F3" s="40"/>
      <c r="G3" s="40"/>
      <c r="H3" s="40"/>
      <c r="I3" s="40"/>
    </row>
    <row r="4" spans="2:9" s="10" customFormat="1" ht="23" customHeight="1" x14ac:dyDescent="0.55000000000000004">
      <c r="B4" s="11"/>
      <c r="C4" s="11"/>
      <c r="D4" s="11"/>
      <c r="E4" s="11"/>
      <c r="F4" s="11"/>
      <c r="G4" s="11"/>
      <c r="H4" s="11"/>
      <c r="I4" s="11"/>
    </row>
    <row r="5" spans="2:9" s="10" customFormat="1" ht="55" customHeight="1" x14ac:dyDescent="0.55000000000000004">
      <c r="B5" s="24" t="s">
        <v>3</v>
      </c>
      <c r="C5" s="24" t="s">
        <v>8</v>
      </c>
      <c r="D5" s="28" t="s">
        <v>10</v>
      </c>
      <c r="E5" s="24" t="s">
        <v>4</v>
      </c>
      <c r="F5" s="27" t="s">
        <v>9</v>
      </c>
      <c r="G5" s="25" t="s">
        <v>5</v>
      </c>
      <c r="H5" s="26" t="s">
        <v>6</v>
      </c>
      <c r="I5" s="12"/>
    </row>
    <row r="6" spans="2:9" s="33" customFormat="1" ht="23" customHeight="1" x14ac:dyDescent="0.5">
      <c r="B6" s="34">
        <v>45086</v>
      </c>
      <c r="C6" s="32">
        <v>5011224</v>
      </c>
      <c r="D6" s="37" t="s">
        <v>11</v>
      </c>
      <c r="E6" s="30" t="s">
        <v>12</v>
      </c>
      <c r="F6" s="32">
        <v>2445</v>
      </c>
      <c r="G6" s="38"/>
      <c r="H6" s="36">
        <v>489</v>
      </c>
    </row>
    <row r="7" spans="2:9" s="33" customFormat="1" ht="23" customHeight="1" x14ac:dyDescent="0.5">
      <c r="B7" s="34">
        <v>45093</v>
      </c>
      <c r="C7" s="32">
        <v>5011229</v>
      </c>
      <c r="D7" s="37" t="s">
        <v>14</v>
      </c>
      <c r="E7" s="30" t="s">
        <v>13</v>
      </c>
      <c r="F7" s="32">
        <v>469.5</v>
      </c>
      <c r="G7" s="38"/>
      <c r="H7" s="36">
        <v>93.9</v>
      </c>
    </row>
    <row r="8" spans="2:9" s="33" customFormat="1" ht="23" customHeight="1" x14ac:dyDescent="0.5">
      <c r="B8" s="34">
        <v>45104</v>
      </c>
      <c r="C8" s="32">
        <v>50112445</v>
      </c>
      <c r="D8" s="37" t="s">
        <v>15</v>
      </c>
      <c r="E8" s="30" t="s">
        <v>16</v>
      </c>
      <c r="F8" s="32">
        <v>3180</v>
      </c>
      <c r="H8" s="36">
        <f>F8*20%</f>
        <v>636</v>
      </c>
    </row>
    <row r="9" spans="2:9" s="33" customFormat="1" ht="23" customHeight="1" x14ac:dyDescent="0.5">
      <c r="B9" s="34">
        <v>45113</v>
      </c>
      <c r="C9" s="32">
        <v>5011260</v>
      </c>
      <c r="D9" s="37" t="s">
        <v>17</v>
      </c>
      <c r="E9" s="30" t="s">
        <v>19</v>
      </c>
      <c r="F9" s="32">
        <v>2023.5</v>
      </c>
      <c r="H9" s="36">
        <f>F9*20%</f>
        <v>404.70000000000005</v>
      </c>
    </row>
    <row r="10" spans="2:9" s="33" customFormat="1" ht="23" customHeight="1" x14ac:dyDescent="0.5">
      <c r="B10" s="34">
        <v>45264</v>
      </c>
      <c r="C10" s="32">
        <v>5011333</v>
      </c>
      <c r="D10" s="37" t="s">
        <v>21</v>
      </c>
      <c r="E10" s="30" t="s">
        <v>20</v>
      </c>
      <c r="F10" s="32">
        <v>1850</v>
      </c>
      <c r="G10" s="38">
        <f>F10*20/100</f>
        <v>370</v>
      </c>
      <c r="H10" s="36"/>
    </row>
    <row r="11" spans="2:9" s="33" customFormat="1" ht="23" customHeight="1" x14ac:dyDescent="0.5">
      <c r="B11" s="34">
        <v>45267</v>
      </c>
      <c r="C11" s="32">
        <v>5011336</v>
      </c>
      <c r="D11" s="37" t="s">
        <v>37</v>
      </c>
      <c r="E11" s="30" t="s">
        <v>36</v>
      </c>
      <c r="F11" s="32">
        <v>771</v>
      </c>
      <c r="G11" s="38">
        <f t="shared" ref="G11" si="0">F11*20/100</f>
        <v>154.19999999999999</v>
      </c>
      <c r="H11" s="36"/>
    </row>
    <row r="12" spans="2:9" s="33" customFormat="1" ht="23" customHeight="1" x14ac:dyDescent="0.5">
      <c r="B12" s="34">
        <v>45267</v>
      </c>
      <c r="C12" s="32">
        <v>5011338</v>
      </c>
      <c r="D12" s="37" t="s">
        <v>27</v>
      </c>
      <c r="E12" s="30" t="s">
        <v>26</v>
      </c>
      <c r="F12" s="32">
        <v>1536</v>
      </c>
      <c r="G12" s="38"/>
      <c r="H12" s="36">
        <f>F12*20/100</f>
        <v>307.2</v>
      </c>
    </row>
    <row r="13" spans="2:9" s="33" customFormat="1" ht="23" customHeight="1" x14ac:dyDescent="0.5">
      <c r="B13" s="34">
        <v>45267</v>
      </c>
      <c r="C13" s="32">
        <v>5011339</v>
      </c>
      <c r="D13" s="37" t="s">
        <v>38</v>
      </c>
      <c r="E13" s="30" t="s">
        <v>39</v>
      </c>
      <c r="F13" s="32">
        <v>7086</v>
      </c>
      <c r="H13" s="36">
        <f>F13*20/100</f>
        <v>1417.2</v>
      </c>
    </row>
    <row r="14" spans="2:9" s="33" customFormat="1" ht="23" customHeight="1" x14ac:dyDescent="0.5">
      <c r="B14" s="34">
        <v>45267</v>
      </c>
      <c r="C14" s="32">
        <v>5011340</v>
      </c>
      <c r="D14" s="37" t="s">
        <v>33</v>
      </c>
      <c r="E14" s="30" t="s">
        <v>32</v>
      </c>
      <c r="F14" s="32">
        <v>6105</v>
      </c>
      <c r="G14" s="38">
        <f t="shared" ref="G14" si="1">F14*20/100</f>
        <v>1221</v>
      </c>
      <c r="H14" s="36"/>
    </row>
    <row r="15" spans="2:9" s="33" customFormat="1" ht="23" customHeight="1" x14ac:dyDescent="0.5">
      <c r="B15" s="34">
        <v>45267</v>
      </c>
      <c r="C15" s="32">
        <v>5011341</v>
      </c>
      <c r="D15" s="37" t="s">
        <v>23</v>
      </c>
      <c r="E15" s="30" t="s">
        <v>22</v>
      </c>
      <c r="F15" s="32">
        <v>7239</v>
      </c>
      <c r="G15" s="38">
        <f t="shared" ref="G15:G19" si="2">F15*20/100</f>
        <v>1447.8</v>
      </c>
      <c r="H15" s="36"/>
    </row>
    <row r="16" spans="2:9" s="33" customFormat="1" ht="23" customHeight="1" x14ac:dyDescent="0.5">
      <c r="B16" s="34">
        <v>45267</v>
      </c>
      <c r="C16" s="32">
        <v>5011342</v>
      </c>
      <c r="D16" s="37" t="s">
        <v>25</v>
      </c>
      <c r="E16" s="30" t="s">
        <v>24</v>
      </c>
      <c r="F16" s="32">
        <v>3860</v>
      </c>
      <c r="G16" s="38">
        <f t="shared" si="2"/>
        <v>772</v>
      </c>
      <c r="H16" s="36"/>
    </row>
    <row r="17" spans="2:9" s="33" customFormat="1" ht="23" customHeight="1" x14ac:dyDescent="0.5">
      <c r="B17" s="34">
        <v>45267</v>
      </c>
      <c r="C17" s="32">
        <v>5011345</v>
      </c>
      <c r="D17" s="37" t="s">
        <v>34</v>
      </c>
      <c r="E17" s="30" t="s">
        <v>35</v>
      </c>
      <c r="F17" s="32">
        <v>840</v>
      </c>
      <c r="G17" s="38">
        <f t="shared" si="2"/>
        <v>168</v>
      </c>
      <c r="H17" s="36"/>
    </row>
    <row r="18" spans="2:9" s="33" customFormat="1" ht="23" customHeight="1" x14ac:dyDescent="0.5">
      <c r="B18" s="34">
        <v>45267</v>
      </c>
      <c r="C18" s="32">
        <v>5011346</v>
      </c>
      <c r="D18" s="37" t="s">
        <v>29</v>
      </c>
      <c r="E18" s="30" t="s">
        <v>28</v>
      </c>
      <c r="F18" s="32">
        <v>7023</v>
      </c>
      <c r="G18" s="38">
        <f t="shared" si="2"/>
        <v>1404.6</v>
      </c>
      <c r="H18" s="36"/>
    </row>
    <row r="19" spans="2:9" s="33" customFormat="1" ht="23" customHeight="1" x14ac:dyDescent="0.5">
      <c r="B19" s="34">
        <v>45267</v>
      </c>
      <c r="C19" s="32">
        <v>5011347</v>
      </c>
      <c r="D19" s="37" t="s">
        <v>31</v>
      </c>
      <c r="E19" s="30" t="s">
        <v>30</v>
      </c>
      <c r="F19" s="32">
        <v>3903</v>
      </c>
      <c r="G19" s="38">
        <f t="shared" si="2"/>
        <v>780.6</v>
      </c>
      <c r="H19" s="36"/>
    </row>
    <row r="20" spans="2:9" s="33" customFormat="1" ht="23" customHeight="1" x14ac:dyDescent="0.5">
      <c r="B20" s="34"/>
      <c r="C20" s="32"/>
      <c r="D20" s="37"/>
      <c r="E20" s="30"/>
      <c r="F20" s="32"/>
      <c r="G20" s="38"/>
      <c r="H20" s="36"/>
    </row>
    <row r="21" spans="2:9" s="33" customFormat="1" ht="23" customHeight="1" x14ac:dyDescent="0.5">
      <c r="B21" s="34"/>
      <c r="C21" s="32"/>
      <c r="D21" s="31"/>
      <c r="E21" s="32"/>
      <c r="F21" s="32"/>
      <c r="G21" s="29"/>
      <c r="H21" s="32"/>
    </row>
    <row r="22" spans="2:9" s="10" customFormat="1" ht="23" customHeight="1" x14ac:dyDescent="0.55000000000000004">
      <c r="B22" s="13"/>
      <c r="C22" s="14"/>
      <c r="D22" s="14"/>
      <c r="E22" s="14" t="s">
        <v>0</v>
      </c>
      <c r="F22" s="15">
        <f>SUM(F6:F21)</f>
        <v>48331</v>
      </c>
      <c r="G22" s="15">
        <f>SUM(G6:G21)</f>
        <v>6318.2000000000007</v>
      </c>
      <c r="H22" s="15">
        <f>SUM(H6:H21)</f>
        <v>3348</v>
      </c>
      <c r="I22" s="16"/>
    </row>
    <row r="23" spans="2:9" s="10" customFormat="1" ht="23" customHeight="1" x14ac:dyDescent="0.55000000000000004">
      <c r="B23" s="13"/>
      <c r="C23" s="17"/>
      <c r="D23" s="17"/>
      <c r="E23" s="14" t="s">
        <v>2</v>
      </c>
      <c r="F23" s="15">
        <f>F22*20%</f>
        <v>9666.2000000000007</v>
      </c>
      <c r="G23" s="35">
        <f>+G22*20%</f>
        <v>1263.6400000000003</v>
      </c>
      <c r="H23" s="15">
        <f>H22*20%</f>
        <v>669.6</v>
      </c>
      <c r="I23" s="16"/>
    </row>
    <row r="24" spans="2:9" s="10" customFormat="1" ht="23" customHeight="1" x14ac:dyDescent="0.55000000000000004">
      <c r="B24" s="13"/>
      <c r="C24" s="17"/>
      <c r="D24" s="17"/>
      <c r="E24" s="14" t="s">
        <v>1</v>
      </c>
      <c r="F24" s="18">
        <f>F22+F23</f>
        <v>57997.2</v>
      </c>
      <c r="G24" s="19">
        <f>G22+G23</f>
        <v>7581.8400000000011</v>
      </c>
      <c r="H24" s="20">
        <f>H22+H23</f>
        <v>4017.6</v>
      </c>
      <c r="I24" s="21"/>
    </row>
    <row r="25" spans="2:9" s="10" customFormat="1" ht="23" customHeight="1" x14ac:dyDescent="0.55000000000000004">
      <c r="B25" s="22"/>
      <c r="C25" s="22"/>
      <c r="D25" s="22"/>
      <c r="E25" s="22"/>
      <c r="F25" s="22"/>
      <c r="G25" s="22"/>
      <c r="H25" s="23"/>
    </row>
    <row r="26" spans="2:9" ht="15.5" x14ac:dyDescent="0.35">
      <c r="B26" s="6"/>
      <c r="C26" s="7"/>
      <c r="D26" s="7"/>
    </row>
    <row r="27" spans="2:9" ht="15.5" x14ac:dyDescent="0.35">
      <c r="B27" s="6"/>
      <c r="C27" s="7"/>
      <c r="D27" s="7"/>
    </row>
    <row r="28" spans="2:9" ht="15.5" x14ac:dyDescent="0.35">
      <c r="B28" s="7"/>
      <c r="C28" s="7"/>
      <c r="D28" s="7"/>
    </row>
    <row r="29" spans="2:9" ht="15.5" x14ac:dyDescent="0.35">
      <c r="B29" s="8"/>
      <c r="C29" s="8"/>
      <c r="D29" s="8"/>
      <c r="G29" s="9"/>
    </row>
    <row r="30" spans="2:9" ht="20" x14ac:dyDescent="0.4">
      <c r="B30" s="1"/>
      <c r="C30" s="1"/>
      <c r="D30" s="1"/>
      <c r="E30" s="1"/>
      <c r="F30" s="1"/>
      <c r="G30" s="1"/>
      <c r="H30" s="3"/>
    </row>
    <row r="31" spans="2:9" ht="20" x14ac:dyDescent="0.4">
      <c r="B31" s="1"/>
      <c r="C31" s="1"/>
      <c r="D31" s="1"/>
      <c r="E31" s="1"/>
      <c r="F31" s="1"/>
      <c r="G31" s="1"/>
      <c r="H31" s="2"/>
    </row>
    <row r="32" spans="2:9" ht="20" x14ac:dyDescent="0.4">
      <c r="B32" s="1"/>
      <c r="C32" s="1"/>
      <c r="D32" s="1"/>
      <c r="E32" s="1"/>
      <c r="F32" s="1"/>
      <c r="G32" s="1"/>
      <c r="H32" s="2"/>
    </row>
    <row r="33" spans="1:8" ht="20" x14ac:dyDescent="0.4">
      <c r="B33" s="1"/>
      <c r="C33" s="1"/>
      <c r="D33" s="1"/>
      <c r="E33" s="8"/>
      <c r="F33" s="1"/>
      <c r="G33" s="1"/>
      <c r="H33" s="3"/>
    </row>
    <row r="36" spans="1:8" x14ac:dyDescent="0.35">
      <c r="A36" s="5"/>
      <c r="B36" s="5"/>
      <c r="C36" s="5"/>
      <c r="D36" s="5"/>
      <c r="E36" s="5"/>
      <c r="F36" s="5"/>
    </row>
  </sheetData>
  <mergeCells count="2">
    <mergeCell ref="B1:I1"/>
    <mergeCell ref="B3:I3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c.parent21@outlook.fr</cp:lastModifiedBy>
  <cp:lastPrinted>2023-07-10T12:53:23Z</cp:lastPrinted>
  <dcterms:created xsi:type="dcterms:W3CDTF">2008-12-15T10:39:24Z</dcterms:created>
  <dcterms:modified xsi:type="dcterms:W3CDTF">2023-12-15T10:50:33Z</dcterms:modified>
</cp:coreProperties>
</file>