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2 PION  Le Meilleur du Vin\2026\"/>
    </mc:Choice>
  </mc:AlternateContent>
  <xr:revisionPtr revIDLastSave="0" documentId="13_ncr:1_{A43049C5-B0CD-48F6-883C-3B7D4BCE9ABE}" xr6:coauthVersionLast="47" xr6:coauthVersionMax="47" xr10:uidLastSave="{00000000-0000-0000-0000-000000000000}"/>
  <bookViews>
    <workbookView xWindow="-120" yWindow="-120" windowWidth="29040" windowHeight="15720" xr2:uid="{55D94250-5071-4800-BB1C-638D5FE810A8}"/>
  </bookViews>
  <sheets>
    <sheet name="ETAT 31-07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1" i="1"/>
  <c r="G10" i="1"/>
  <c r="G12" i="1"/>
  <c r="G13" i="1"/>
  <c r="G14" i="1"/>
  <c r="G15" i="1"/>
  <c r="G16" i="1"/>
  <c r="G17" i="1"/>
  <c r="F21" i="1"/>
  <c r="F11" i="1"/>
  <c r="F12" i="1"/>
  <c r="F13" i="1"/>
  <c r="F14" i="1"/>
  <c r="F15" i="1"/>
  <c r="F16" i="1"/>
  <c r="F17" i="1"/>
  <c r="F9" i="1"/>
  <c r="G8" i="1"/>
  <c r="G7" i="1"/>
  <c r="G6" i="1"/>
  <c r="E21" i="1"/>
  <c r="E22" i="1" s="1"/>
  <c r="E23" i="1" s="1"/>
  <c r="G21" i="1" l="1"/>
  <c r="F22" i="1"/>
  <c r="F23" i="1" s="1"/>
  <c r="G22" i="1"/>
  <c r="G23" i="1" s="1"/>
</calcChain>
</file>

<file path=xl/sharedStrings.xml><?xml version="1.0" encoding="utf-8"?>
<sst xmlns="http://schemas.openxmlformats.org/spreadsheetml/2006/main" count="21" uniqueCount="21">
  <si>
    <t>PION - LE MEILLEUR DU VIN</t>
  </si>
  <si>
    <t>DATE</t>
  </si>
  <si>
    <t xml:space="preserve"> N° facture</t>
  </si>
  <si>
    <t>CODE CLIENT</t>
  </si>
  <si>
    <t>Nom Client</t>
  </si>
  <si>
    <t>MONTANT</t>
  </si>
  <si>
    <t>COM EN ATTENTE</t>
  </si>
  <si>
    <t>COM A REGLER</t>
  </si>
  <si>
    <t>TOTAL HT</t>
  </si>
  <si>
    <t>TVA 20%</t>
  </si>
  <si>
    <t>TTC</t>
  </si>
  <si>
    <t>LESAMIS</t>
  </si>
  <si>
    <t>LES AMIS DE L'AMI LOUIS</t>
  </si>
  <si>
    <t>MAISON PARENT GROS / SARL FRANCOIS PARENT -  ETAT DES VENTES AU 31 JUILLET 2026</t>
  </si>
  <si>
    <t>LUTETIA</t>
  </si>
  <si>
    <t>LE LUTETIA</t>
  </si>
  <si>
    <t>24/03/20265</t>
  </si>
  <si>
    <t>AUBECRU</t>
  </si>
  <si>
    <t>TIC &amp; TAC</t>
  </si>
  <si>
    <t>RESMESS</t>
  </si>
  <si>
    <t>CHÂTEAU DE LA MESSARDIERE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</si>
</sst>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_-* #,##0.00\ [$€-40C]_-;\-* #,##0.00\ [$€-40C]_-;_-* &quot;-&quot;??\ [$€-40C]_-;_-@_-"/>
    <numFmt numFmtId="166" formatCode="_-* #,##0.00\ [$€-40C]_-;\-* #,##0.00\ [$€-40C]_-;_-* \-??\ [$€-40C]_-;_-@_-"/>
  </numFmts>
  <fonts count="2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36"/>
      <color rgb="FFFF0000"/>
      <name val="Arial"/>
      <family val="2"/>
      <charset val="1"/>
    </font>
    <font>
      <b/>
      <sz val="12"/>
      <color rgb="FF0000FF"/>
      <name val="Arial"/>
      <family val="2"/>
      <charset val="1"/>
    </font>
    <font>
      <b/>
      <sz val="18"/>
      <color rgb="FF0000FF"/>
      <name val="Arial"/>
      <family val="2"/>
      <charset val="1"/>
    </font>
    <font>
      <sz val="18"/>
      <color rgb="FF000000"/>
      <name val="Calibri"/>
      <family val="2"/>
      <charset val="1"/>
    </font>
    <font>
      <sz val="18"/>
      <name val="Arial"/>
      <family val="2"/>
      <charset val="1"/>
    </font>
    <font>
      <b/>
      <sz val="12"/>
      <name val="Arial"/>
      <family val="2"/>
      <charset val="1"/>
    </font>
    <font>
      <b/>
      <sz val="12"/>
      <name val="Arial"/>
      <family val="2"/>
    </font>
    <font>
      <sz val="12"/>
      <color rgb="FF000000"/>
      <name val="Calibri"/>
      <family val="2"/>
      <charset val="1"/>
    </font>
    <font>
      <b/>
      <sz val="12"/>
      <color rgb="FFFF0000"/>
      <name val="Arial"/>
      <family val="2"/>
      <charset val="1"/>
    </font>
    <font>
      <b/>
      <sz val="12"/>
      <color rgb="FFFF0000"/>
      <name val="Arial"/>
      <family val="2"/>
    </font>
    <font>
      <b/>
      <sz val="12"/>
      <color rgb="FF000000"/>
      <name val="Calibri"/>
      <family val="2"/>
    </font>
    <font>
      <sz val="16"/>
      <name val="Arial"/>
      <family val="2"/>
      <charset val="1"/>
    </font>
    <font>
      <sz val="14"/>
      <color rgb="FFFF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26"/>
      <name val="Arial"/>
      <family val="2"/>
      <charset val="1"/>
    </font>
    <font>
      <b/>
      <sz val="18"/>
      <name val="Arial"/>
      <family val="2"/>
    </font>
    <font>
      <sz val="11"/>
      <color rgb="FFFF0000"/>
      <name val="Calibri"/>
      <family val="2"/>
      <charset val="1"/>
    </font>
    <font>
      <b/>
      <sz val="22"/>
      <color rgb="FF000000"/>
      <name val="Calibri"/>
      <family val="2"/>
    </font>
    <font>
      <b/>
      <sz val="12"/>
      <color theme="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2" borderId="0" xfId="1" applyFont="1" applyFill="1" applyAlignment="1">
      <alignment wrapText="1"/>
    </xf>
    <xf numFmtId="0" fontId="3" fillId="2" borderId="0" xfId="1" applyFont="1" applyFill="1" applyAlignment="1">
      <alignment horizontal="center" wrapText="1"/>
    </xf>
    <xf numFmtId="0" fontId="4" fillId="2" borderId="0" xfId="1" applyFont="1" applyFill="1" applyAlignment="1">
      <alignment wrapText="1"/>
    </xf>
    <xf numFmtId="0" fontId="5" fillId="0" borderId="0" xfId="0" applyFont="1"/>
    <xf numFmtId="0" fontId="6" fillId="0" borderId="0" xfId="1" applyFont="1"/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14" fontId="8" fillId="0" borderId="3" xfId="1" applyNumberFormat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2" fontId="8" fillId="0" borderId="3" xfId="1" applyNumberFormat="1" applyFont="1" applyBorder="1" applyAlignment="1">
      <alignment horizontal="right"/>
    </xf>
    <xf numFmtId="0" fontId="9" fillId="0" borderId="3" xfId="0" applyFont="1" applyBorder="1"/>
    <xf numFmtId="2" fontId="10" fillId="0" borderId="3" xfId="1" applyNumberFormat="1" applyFont="1" applyBorder="1" applyAlignment="1">
      <alignment horizontal="center"/>
    </xf>
    <xf numFmtId="14" fontId="8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2" fontId="8" fillId="0" borderId="0" xfId="1" applyNumberFormat="1" applyFont="1" applyAlignment="1">
      <alignment horizontal="right"/>
    </xf>
    <xf numFmtId="0" fontId="9" fillId="0" borderId="0" xfId="0" applyFont="1"/>
    <xf numFmtId="2" fontId="10" fillId="0" borderId="0" xfId="1" applyNumberFormat="1" applyFont="1" applyAlignment="1">
      <alignment horizontal="center"/>
    </xf>
    <xf numFmtId="0" fontId="7" fillId="0" borderId="4" xfId="1" applyFont="1" applyBorder="1" applyAlignment="1">
      <alignment horizontal="center"/>
    </xf>
    <xf numFmtId="2" fontId="7" fillId="0" borderId="4" xfId="1" applyNumberFormat="1" applyFont="1" applyBorder="1" applyAlignment="1">
      <alignment horizontal="center"/>
    </xf>
    <xf numFmtId="2" fontId="11" fillId="0" borderId="0" xfId="1" applyNumberFormat="1" applyFont="1" applyAlignment="1">
      <alignment horizontal="center"/>
    </xf>
    <xf numFmtId="14" fontId="7" fillId="0" borderId="0" xfId="1" applyNumberFormat="1" applyFont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1" xfId="1" applyFont="1" applyBorder="1"/>
    <xf numFmtId="164" fontId="7" fillId="0" borderId="1" xfId="1" applyNumberFormat="1" applyFont="1" applyBorder="1"/>
    <xf numFmtId="165" fontId="5" fillId="0" borderId="0" xfId="0" applyNumberFormat="1" applyFont="1"/>
    <xf numFmtId="164" fontId="12" fillId="0" borderId="1" xfId="0" applyNumberFormat="1" applyFont="1" applyBorder="1"/>
    <xf numFmtId="166" fontId="7" fillId="0" borderId="1" xfId="1" applyNumberFormat="1" applyFont="1" applyBorder="1" applyAlignment="1">
      <alignment horizontal="right" vertical="center"/>
    </xf>
    <xf numFmtId="166" fontId="10" fillId="0" borderId="1" xfId="1" applyNumberFormat="1" applyFont="1" applyBorder="1"/>
    <xf numFmtId="166" fontId="10" fillId="3" borderId="1" xfId="1" applyNumberFormat="1" applyFont="1" applyFill="1" applyBorder="1"/>
    <xf numFmtId="0" fontId="1" fillId="0" borderId="0" xfId="1"/>
    <xf numFmtId="2" fontId="13" fillId="0" borderId="0" xfId="1" applyNumberFormat="1" applyFont="1" applyAlignment="1">
      <alignment horizontal="center"/>
    </xf>
    <xf numFmtId="2" fontId="14" fillId="0" borderId="0" xfId="1" applyNumberFormat="1" applyFont="1" applyAlignment="1">
      <alignment horizontal="center"/>
    </xf>
    <xf numFmtId="0" fontId="15" fillId="0" borderId="0" xfId="0" applyFont="1"/>
    <xf numFmtId="0" fontId="18" fillId="0" borderId="6" xfId="0" applyFont="1" applyBorder="1"/>
    <xf numFmtId="0" fontId="18" fillId="0" borderId="0" xfId="0" applyFont="1"/>
    <xf numFmtId="0" fontId="19" fillId="0" borderId="0" xfId="0" applyFont="1"/>
    <xf numFmtId="164" fontId="10" fillId="0" borderId="2" xfId="1" applyNumberFormat="1" applyFont="1" applyBorder="1" applyAlignment="1">
      <alignment horizontal="center" vertical="center"/>
    </xf>
    <xf numFmtId="164" fontId="8" fillId="0" borderId="2" xfId="1" applyNumberFormat="1" applyFont="1" applyBorder="1" applyAlignment="1">
      <alignment horizontal="right" vertical="center"/>
    </xf>
    <xf numFmtId="164" fontId="20" fillId="0" borderId="2" xfId="1" applyNumberFormat="1" applyFont="1" applyBorder="1" applyAlignment="1">
      <alignment horizontal="center" vertical="center"/>
    </xf>
    <xf numFmtId="0" fontId="16" fillId="2" borderId="0" xfId="1" applyFont="1" applyFill="1" applyAlignment="1">
      <alignment horizontal="center" wrapText="1"/>
    </xf>
    <xf numFmtId="0" fontId="17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1C4590AC-C7BD-4370-B57E-DF8C1408A3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FB8C-4DF7-4001-A2B2-B2A5224BEDCB}">
  <sheetPr>
    <pageSetUpPr fitToPage="1"/>
  </sheetPr>
  <dimension ref="A1:K32"/>
  <sheetViews>
    <sheetView tabSelected="1" topLeftCell="B1" zoomScaleNormal="100" workbookViewId="0">
      <selection activeCell="F10" sqref="F10"/>
    </sheetView>
  </sheetViews>
  <sheetFormatPr baseColWidth="10" defaultColWidth="11.28515625" defaultRowHeight="15" x14ac:dyDescent="0.25"/>
  <cols>
    <col min="1" max="1" width="20.42578125" customWidth="1"/>
    <col min="2" max="3" width="18.85546875" customWidth="1"/>
    <col min="4" max="4" width="53" customWidth="1"/>
    <col min="5" max="5" width="18.28515625" customWidth="1"/>
    <col min="6" max="6" width="23.28515625" customWidth="1"/>
    <col min="7" max="7" width="22.85546875" customWidth="1"/>
    <col min="9" max="9" width="18.7109375" bestFit="1" customWidth="1"/>
    <col min="11" max="11" width="17" bestFit="1" customWidth="1"/>
  </cols>
  <sheetData>
    <row r="1" spans="1:10" ht="34.5" customHeight="1" x14ac:dyDescent="0.6">
      <c r="A1" s="46" t="s">
        <v>0</v>
      </c>
      <c r="B1" s="46"/>
      <c r="C1" s="46"/>
      <c r="D1" s="46"/>
      <c r="E1" s="46"/>
      <c r="F1" s="46"/>
      <c r="G1" s="46"/>
      <c r="H1" s="1"/>
    </row>
    <row r="2" spans="1:10" ht="7.5" customHeight="1" x14ac:dyDescent="0.25">
      <c r="A2" s="2"/>
      <c r="B2" s="2"/>
      <c r="C2" s="2"/>
      <c r="D2" s="2"/>
      <c r="E2" s="2"/>
      <c r="F2" s="2"/>
      <c r="G2" s="2"/>
      <c r="H2" s="2"/>
    </row>
    <row r="3" spans="1:10" s="4" customFormat="1" ht="22.9" customHeight="1" x14ac:dyDescent="0.35">
      <c r="A3" s="47" t="s">
        <v>13</v>
      </c>
      <c r="B3" s="47"/>
      <c r="C3" s="47"/>
      <c r="D3" s="47"/>
      <c r="E3" s="47"/>
      <c r="F3" s="47"/>
      <c r="G3" s="47"/>
      <c r="H3" s="3"/>
    </row>
    <row r="4" spans="1:10" s="4" customFormat="1" ht="22.9" customHeight="1" x14ac:dyDescent="0.35">
      <c r="A4" s="5"/>
      <c r="B4" s="5"/>
      <c r="C4" s="5"/>
      <c r="D4" s="5"/>
      <c r="E4" s="5"/>
      <c r="F4" s="5"/>
      <c r="G4" s="5"/>
      <c r="H4" s="5"/>
    </row>
    <row r="5" spans="1:10" s="4" customFormat="1" ht="50.65" customHeight="1" x14ac:dyDescent="0.35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8" t="s">
        <v>6</v>
      </c>
      <c r="G5" s="8" t="s">
        <v>7</v>
      </c>
      <c r="H5" s="5"/>
    </row>
    <row r="6" spans="1:10" ht="22.9" customHeight="1" x14ac:dyDescent="0.25">
      <c r="A6" s="9">
        <v>46002</v>
      </c>
      <c r="B6" s="10">
        <v>5004214</v>
      </c>
      <c r="C6" s="11" t="s">
        <v>11</v>
      </c>
      <c r="D6" s="11" t="s">
        <v>12</v>
      </c>
      <c r="E6" s="44">
        <v>1818</v>
      </c>
      <c r="F6" s="45"/>
      <c r="G6" s="43">
        <f>E6*20/100</f>
        <v>363.6</v>
      </c>
      <c r="H6" s="40"/>
      <c r="I6" s="41"/>
      <c r="J6" s="41"/>
    </row>
    <row r="7" spans="1:10" ht="22.9" customHeight="1" x14ac:dyDescent="0.25">
      <c r="A7" s="9">
        <v>46098</v>
      </c>
      <c r="B7" s="10">
        <v>5004277</v>
      </c>
      <c r="C7" s="11" t="s">
        <v>14</v>
      </c>
      <c r="D7" s="11" t="s">
        <v>15</v>
      </c>
      <c r="E7" s="44">
        <v>1260</v>
      </c>
      <c r="F7" s="45"/>
      <c r="G7" s="43">
        <f>E7*20/100</f>
        <v>252</v>
      </c>
    </row>
    <row r="8" spans="1:10" ht="22.9" customHeight="1" x14ac:dyDescent="0.25">
      <c r="A8" s="9" t="s">
        <v>16</v>
      </c>
      <c r="B8" s="10">
        <v>5004281</v>
      </c>
      <c r="C8" s="11" t="s">
        <v>17</v>
      </c>
      <c r="D8" s="11" t="s">
        <v>18</v>
      </c>
      <c r="E8" s="44">
        <v>1557</v>
      </c>
      <c r="F8" s="43"/>
      <c r="G8" s="43">
        <f>E8*20/100</f>
        <v>311.39999999999998</v>
      </c>
    </row>
    <row r="9" spans="1:10" ht="22.9" customHeight="1" x14ac:dyDescent="0.25">
      <c r="A9" s="9"/>
      <c r="B9" s="10">
        <v>5004297</v>
      </c>
      <c r="C9" s="11" t="s">
        <v>19</v>
      </c>
      <c r="D9" s="11" t="s">
        <v>20</v>
      </c>
      <c r="E9" s="44">
        <v>994.98</v>
      </c>
      <c r="F9" s="45">
        <f>E9*20/100</f>
        <v>198.99599999999998</v>
      </c>
      <c r="G9" s="43"/>
    </row>
    <row r="10" spans="1:10" ht="22.9" customHeight="1" x14ac:dyDescent="0.25">
      <c r="A10" s="9"/>
      <c r="B10" s="10"/>
      <c r="C10" s="11"/>
      <c r="D10" s="11"/>
      <c r="E10" s="44"/>
      <c r="F10" s="45">
        <f>E10*20/100</f>
        <v>0</v>
      </c>
      <c r="G10" s="43">
        <f t="shared" ref="G9:G17" si="0">E10*20/100</f>
        <v>0</v>
      </c>
    </row>
    <row r="11" spans="1:10" ht="22.9" customHeight="1" x14ac:dyDescent="0.25">
      <c r="A11" s="9"/>
      <c r="B11" s="10"/>
      <c r="C11" s="11"/>
      <c r="D11" s="11"/>
      <c r="E11" s="44"/>
      <c r="F11" s="45">
        <f t="shared" ref="F10:F17" si="1">E11*20/100</f>
        <v>0</v>
      </c>
      <c r="G11" s="43">
        <f>E11*20/100</f>
        <v>0</v>
      </c>
    </row>
    <row r="12" spans="1:10" ht="22.9" customHeight="1" x14ac:dyDescent="0.45">
      <c r="A12" s="9"/>
      <c r="B12" s="10"/>
      <c r="C12" s="11"/>
      <c r="D12" s="11"/>
      <c r="E12" s="44"/>
      <c r="F12" s="45">
        <f t="shared" si="1"/>
        <v>0</v>
      </c>
      <c r="G12" s="43">
        <f t="shared" si="0"/>
        <v>0</v>
      </c>
      <c r="H12" s="42"/>
    </row>
    <row r="13" spans="1:10" ht="22.9" customHeight="1" x14ac:dyDescent="0.25">
      <c r="A13" s="9"/>
      <c r="B13" s="10"/>
      <c r="C13" s="11"/>
      <c r="D13" s="11"/>
      <c r="E13" s="44"/>
      <c r="F13" s="45">
        <f t="shared" si="1"/>
        <v>0</v>
      </c>
      <c r="G13" s="43">
        <f t="shared" si="0"/>
        <v>0</v>
      </c>
    </row>
    <row r="14" spans="1:10" ht="22.9" customHeight="1" x14ac:dyDescent="0.25">
      <c r="A14" s="9"/>
      <c r="B14" s="10"/>
      <c r="C14" s="11"/>
      <c r="D14" s="11"/>
      <c r="E14" s="44"/>
      <c r="F14" s="45">
        <f t="shared" si="1"/>
        <v>0</v>
      </c>
      <c r="G14" s="43">
        <f t="shared" si="0"/>
        <v>0</v>
      </c>
    </row>
    <row r="15" spans="1:10" ht="22.9" customHeight="1" x14ac:dyDescent="0.25">
      <c r="A15" s="9"/>
      <c r="B15" s="10"/>
      <c r="C15" s="11"/>
      <c r="D15" s="11"/>
      <c r="E15" s="44"/>
      <c r="F15" s="45">
        <f t="shared" si="1"/>
        <v>0</v>
      </c>
      <c r="G15" s="43">
        <f t="shared" si="0"/>
        <v>0</v>
      </c>
    </row>
    <row r="16" spans="1:10" ht="22.9" customHeight="1" x14ac:dyDescent="0.25">
      <c r="A16" s="9"/>
      <c r="B16" s="10"/>
      <c r="C16" s="11"/>
      <c r="D16" s="11"/>
      <c r="E16" s="44"/>
      <c r="F16" s="45">
        <f t="shared" si="1"/>
        <v>0</v>
      </c>
      <c r="G16" s="43">
        <f t="shared" si="0"/>
        <v>0</v>
      </c>
    </row>
    <row r="17" spans="1:11" ht="22.9" customHeight="1" x14ac:dyDescent="0.25">
      <c r="A17" s="9"/>
      <c r="B17" s="10"/>
      <c r="C17" s="11"/>
      <c r="D17" s="11"/>
      <c r="E17" s="44"/>
      <c r="F17" s="45">
        <f t="shared" si="1"/>
        <v>0</v>
      </c>
      <c r="G17" s="43">
        <f t="shared" si="0"/>
        <v>0</v>
      </c>
    </row>
    <row r="18" spans="1:11" ht="22.9" customHeight="1" x14ac:dyDescent="0.25">
      <c r="A18" s="12"/>
      <c r="B18" s="13"/>
      <c r="C18" s="14"/>
      <c r="D18" s="14"/>
      <c r="E18" s="15"/>
      <c r="F18" s="16"/>
      <c r="G18" s="17"/>
    </row>
    <row r="19" spans="1:11" ht="22.9" customHeight="1" x14ac:dyDescent="0.25">
      <c r="A19" s="18"/>
      <c r="B19" s="19"/>
      <c r="C19" s="20"/>
      <c r="D19" s="20"/>
      <c r="E19" s="21"/>
      <c r="F19" s="22"/>
      <c r="G19" s="23"/>
    </row>
    <row r="20" spans="1:11" ht="22.9" customHeight="1" x14ac:dyDescent="0.25">
      <c r="A20" s="18"/>
      <c r="B20" s="19"/>
      <c r="C20" s="20"/>
      <c r="D20" s="24"/>
      <c r="E20" s="21"/>
      <c r="F20" s="25"/>
      <c r="G20" s="26"/>
    </row>
    <row r="21" spans="1:11" ht="21.6" customHeight="1" x14ac:dyDescent="0.25">
      <c r="A21" s="27"/>
      <c r="B21" s="20"/>
      <c r="C21" s="28"/>
      <c r="D21" s="29" t="s">
        <v>8</v>
      </c>
      <c r="E21" s="30">
        <f>SUM(E6:E20)</f>
        <v>5629.98</v>
      </c>
      <c r="F21" s="30">
        <f>SUM(F6:F20)</f>
        <v>198.99599999999998</v>
      </c>
      <c r="G21" s="30">
        <f>SUM(G6:G20)</f>
        <v>927</v>
      </c>
    </row>
    <row r="22" spans="1:11" s="4" customFormat="1" ht="22.9" customHeight="1" x14ac:dyDescent="0.35">
      <c r="A22" s="27"/>
      <c r="B22" s="20"/>
      <c r="C22" s="28"/>
      <c r="D22" s="29" t="s">
        <v>9</v>
      </c>
      <c r="E22" s="32">
        <f>E21*20/100</f>
        <v>1125.9959999999999</v>
      </c>
      <c r="F22" s="33">
        <f>F21*20%</f>
        <v>39.799199999999999</v>
      </c>
      <c r="G22" s="34">
        <f>G21*20%</f>
        <v>185.4</v>
      </c>
      <c r="I22" s="31"/>
    </row>
    <row r="23" spans="1:11" s="4" customFormat="1" ht="22.9" customHeight="1" x14ac:dyDescent="0.35">
      <c r="A23" s="27"/>
      <c r="B23" s="20"/>
      <c r="C23" s="28"/>
      <c r="D23" s="29" t="s">
        <v>10</v>
      </c>
      <c r="E23" s="32">
        <f>E21+E22</f>
        <v>6755.9759999999997</v>
      </c>
      <c r="F23" s="33">
        <f>F21+F22</f>
        <v>238.79519999999997</v>
      </c>
      <c r="G23" s="35">
        <f>G21+G22</f>
        <v>1112.4000000000001</v>
      </c>
    </row>
    <row r="24" spans="1:11" s="4" customFormat="1" ht="22.9" customHeight="1" x14ac:dyDescent="0.35">
      <c r="A24" s="27"/>
      <c r="B24" s="20"/>
      <c r="C24" s="20"/>
      <c r="D24" s="14"/>
      <c r="E24" s="16"/>
      <c r="F24" s="14"/>
      <c r="G24" s="17"/>
      <c r="K24" s="31"/>
    </row>
    <row r="25" spans="1:11" s="4" customFormat="1" ht="22.9" customHeight="1" x14ac:dyDescent="0.35">
      <c r="A25" s="36"/>
      <c r="B25" s="36"/>
      <c r="C25" s="36"/>
      <c r="D25"/>
      <c r="E25"/>
      <c r="F25"/>
      <c r="G25"/>
      <c r="I25" s="31"/>
    </row>
    <row r="26" spans="1:11" x14ac:dyDescent="0.25">
      <c r="A26" s="36"/>
      <c r="B26" s="36"/>
      <c r="C26" s="36"/>
    </row>
    <row r="27" spans="1:11" x14ac:dyDescent="0.25">
      <c r="A27" s="36"/>
      <c r="B27" s="36"/>
      <c r="C27" s="36"/>
    </row>
    <row r="28" spans="1:11" ht="20.25" x14ac:dyDescent="0.3">
      <c r="A28" s="36"/>
      <c r="B28" s="36"/>
      <c r="C28" s="36"/>
      <c r="D28" s="36"/>
      <c r="E28" s="36"/>
      <c r="F28" s="36"/>
      <c r="G28" s="37"/>
    </row>
    <row r="29" spans="1:11" ht="18" x14ac:dyDescent="0.25">
      <c r="A29" s="36"/>
      <c r="B29" s="36"/>
      <c r="C29" s="36"/>
      <c r="D29" s="36"/>
      <c r="E29" s="36"/>
      <c r="F29" s="36"/>
      <c r="G29" s="38"/>
    </row>
    <row r="32" spans="1:11" x14ac:dyDescent="0.25">
      <c r="A32" s="39"/>
      <c r="B32" s="39"/>
      <c r="C32" s="39"/>
      <c r="D32" s="39"/>
      <c r="E32" s="39"/>
    </row>
  </sheetData>
  <mergeCells count="2">
    <mergeCell ref="A1:G1"/>
    <mergeCell ref="A3:G3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70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31-07-2026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2026-01-06T10:27:14Z</cp:lastPrinted>
  <dcterms:created xsi:type="dcterms:W3CDTF">2024-07-23T13:05:07Z</dcterms:created>
  <dcterms:modified xsi:type="dcterms:W3CDTF">2026-04-15T08:44:44Z</dcterms:modified>
</cp:coreProperties>
</file>