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6\"/>
    </mc:Choice>
  </mc:AlternateContent>
  <xr:revisionPtr revIDLastSave="0" documentId="13_ncr:1_{DDC2F42C-4EF3-4266-82E5-140456CD0EED}" xr6:coauthVersionLast="47" xr6:coauthVersionMax="47" xr10:uidLastSave="{00000000-0000-0000-0000-000000000000}"/>
  <bookViews>
    <workbookView xWindow="-120" yWindow="-120" windowWidth="29040" windowHeight="15720" xr2:uid="{177E6476-E878-41B1-8961-15739E8852B0}"/>
  </bookViews>
  <sheets>
    <sheet name="ETAT 31-07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8" i="1"/>
  <c r="F19" i="1" s="1"/>
  <c r="F20" i="1" s="1"/>
  <c r="H18" i="1" l="1"/>
  <c r="G10" i="1"/>
  <c r="G8" i="1"/>
  <c r="G7" i="1"/>
  <c r="G6" i="1"/>
  <c r="G18" i="1" l="1"/>
  <c r="G19" i="1" s="1"/>
  <c r="H19" i="1"/>
  <c r="H20" i="1"/>
  <c r="G20" i="1" l="1"/>
</calcChain>
</file>

<file path=xl/sharedStrings.xml><?xml version="1.0" encoding="utf-8"?>
<sst xmlns="http://schemas.openxmlformats.org/spreadsheetml/2006/main" count="23" uniqueCount="23">
  <si>
    <t>PION - LE MEILLEUR DU VIN</t>
  </si>
  <si>
    <t>DATE</t>
  </si>
  <si>
    <t>N° facture</t>
  </si>
  <si>
    <t>CODE CLIENT</t>
  </si>
  <si>
    <t>Nom Client</t>
  </si>
  <si>
    <t>MONTANT HT</t>
  </si>
  <si>
    <t>COM EN ATTENTE</t>
  </si>
  <si>
    <t>COM A REGLER</t>
  </si>
  <si>
    <t xml:space="preserve">                             </t>
  </si>
  <si>
    <t>TOTAL HT</t>
  </si>
  <si>
    <t>TVA 20%</t>
  </si>
  <si>
    <t>TTC</t>
  </si>
  <si>
    <t>LESAMIS</t>
  </si>
  <si>
    <t>LES AMIS DE L'AMI LOUIS</t>
  </si>
  <si>
    <t>GAMRH</t>
  </si>
  <si>
    <t>GAMA RH</t>
  </si>
  <si>
    <t>MARTINE</t>
  </si>
  <si>
    <t>ETABLISSEMENTS MARTIN</t>
  </si>
  <si>
    <t>GRANDEC</t>
  </si>
  <si>
    <t>LA GRANDE CAVE DE ST EMILION</t>
  </si>
  <si>
    <t>ENSEIBO</t>
  </si>
  <si>
    <t>L'ENSEIGNE DU BORDEAUX</t>
  </si>
  <si>
    <t>DOMAINE AF GROS - ETAT DES VENTES AU 31 JUILLET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</si>
</sst>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\-??\ [$€-40C]_-;_-@_-"/>
    <numFmt numFmtId="166" formatCode="_-* #,##0.00\ [$€-40C]_-;\-* #,##0.00\ [$€-40C]_-;_-* &quot;-&quot;??\ [$€-40C]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rgb="FFC00000"/>
      <name val="Arial"/>
      <family val="2"/>
    </font>
    <font>
      <b/>
      <sz val="20"/>
      <color indexed="12"/>
      <name val="Arial"/>
      <family val="2"/>
    </font>
    <font>
      <b/>
      <sz val="24"/>
      <color indexed="12"/>
      <name val="Arial"/>
      <family val="2"/>
    </font>
    <font>
      <sz val="18"/>
      <color theme="1"/>
      <name val="Aptos Narrow"/>
      <family val="2"/>
      <scheme val="minor"/>
    </font>
    <font>
      <sz val="1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b/>
      <sz val="11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6" fillId="2" borderId="0" xfId="1" applyFont="1" applyFill="1"/>
    <xf numFmtId="0" fontId="7" fillId="2" borderId="0" xfId="1" applyFont="1" applyFill="1" applyAlignment="1">
      <alignment horizontal="center" wrapText="1"/>
    </xf>
    <xf numFmtId="0" fontId="6" fillId="2" borderId="0" xfId="1" applyFont="1" applyFill="1" applyAlignment="1">
      <alignment wrapText="1"/>
    </xf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9" fontId="9" fillId="0" borderId="0" xfId="1" applyNumberFormat="1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0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0" fillId="0" borderId="5" xfId="1" applyFont="1" applyBorder="1" applyAlignment="1">
      <alignment horizontal="left"/>
    </xf>
    <xf numFmtId="165" fontId="14" fillId="0" borderId="1" xfId="1" applyNumberFormat="1" applyFont="1" applyBorder="1" applyAlignment="1">
      <alignment horizontal="right" vertical="center"/>
    </xf>
    <xf numFmtId="44" fontId="10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8" fillId="0" borderId="0" xfId="0" applyNumberFormat="1" applyFont="1"/>
    <xf numFmtId="0" fontId="1" fillId="0" borderId="0" xfId="0" applyFont="1"/>
    <xf numFmtId="0" fontId="1" fillId="0" borderId="6" xfId="0" applyFont="1" applyBorder="1"/>
    <xf numFmtId="164" fontId="1" fillId="0" borderId="6" xfId="0" applyNumberFormat="1" applyFont="1" applyBorder="1"/>
    <xf numFmtId="0" fontId="2" fillId="0" borderId="6" xfId="0" applyFont="1" applyBorder="1"/>
    <xf numFmtId="1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2" fontId="0" fillId="0" borderId="0" xfId="0" applyNumberFormat="1"/>
    <xf numFmtId="0" fontId="4" fillId="0" borderId="0" xfId="1"/>
    <xf numFmtId="2" fontId="17" fillId="0" borderId="0" xfId="1" applyNumberFormat="1" applyFont="1" applyAlignment="1">
      <alignment horizontal="center"/>
    </xf>
    <xf numFmtId="2" fontId="18" fillId="0" borderId="0" xfId="1" applyNumberFormat="1" applyFont="1" applyAlignment="1">
      <alignment horizontal="center"/>
    </xf>
    <xf numFmtId="0" fontId="3" fillId="0" borderId="0" xfId="0" applyFont="1"/>
    <xf numFmtId="0" fontId="20" fillId="0" borderId="7" xfId="0" applyFont="1" applyBorder="1"/>
    <xf numFmtId="0" fontId="20" fillId="0" borderId="0" xfId="0" applyFont="1"/>
    <xf numFmtId="0" fontId="19" fillId="0" borderId="7" xfId="0" applyFont="1" applyBorder="1"/>
    <xf numFmtId="0" fontId="19" fillId="0" borderId="0" xfId="0" applyFont="1"/>
    <xf numFmtId="164" fontId="11" fillId="3" borderId="1" xfId="1" applyNumberFormat="1" applyFont="1" applyFill="1" applyBorder="1" applyAlignment="1">
      <alignment horizontal="right"/>
    </xf>
    <xf numFmtId="164" fontId="22" fillId="0" borderId="1" xfId="1" applyNumberFormat="1" applyFont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7B30A31B-FEA4-4437-89E8-05984BC9E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68E1-45DF-4A26-80CB-CF9067DC5811}">
  <sheetPr>
    <pageSetUpPr fitToPage="1"/>
  </sheetPr>
  <dimension ref="A1:M33"/>
  <sheetViews>
    <sheetView tabSelected="1" zoomScaleNormal="100" workbookViewId="0">
      <selection activeCell="B3" sqref="B3:H3"/>
    </sheetView>
  </sheetViews>
  <sheetFormatPr baseColWidth="10" defaultColWidth="11.28515625" defaultRowHeight="15" x14ac:dyDescent="0.25"/>
  <cols>
    <col min="1" max="1" width="5.28515625" customWidth="1"/>
    <col min="2" max="2" width="19.7109375" customWidth="1"/>
    <col min="3" max="3" width="17.140625" customWidth="1"/>
    <col min="4" max="4" width="21" customWidth="1"/>
    <col min="5" max="5" width="45.85546875" customWidth="1"/>
    <col min="6" max="6" width="27.85546875" customWidth="1"/>
    <col min="7" max="7" width="22.85546875" customWidth="1"/>
    <col min="8" max="8" width="25.28515625" customWidth="1"/>
    <col min="9" max="9" width="18.7109375" bestFit="1" customWidth="1"/>
  </cols>
  <sheetData>
    <row r="1" spans="2:13" ht="26.25" x14ac:dyDescent="0.4">
      <c r="B1" s="56" t="s">
        <v>0</v>
      </c>
      <c r="C1" s="56"/>
      <c r="D1" s="56"/>
      <c r="E1" s="56"/>
      <c r="F1" s="56"/>
      <c r="G1" s="56"/>
      <c r="H1" s="56"/>
      <c r="I1" s="1"/>
    </row>
    <row r="2" spans="2:13" ht="8.25" customHeight="1" x14ac:dyDescent="0.4">
      <c r="B2" s="2"/>
      <c r="C2" s="2"/>
      <c r="D2" s="2"/>
      <c r="E2" s="2"/>
      <c r="F2" s="2"/>
      <c r="G2" s="2"/>
      <c r="H2" s="2"/>
      <c r="I2" s="2"/>
    </row>
    <row r="3" spans="2:13" s="4" customFormat="1" ht="27" customHeight="1" x14ac:dyDescent="0.4">
      <c r="B3" s="57" t="s">
        <v>22</v>
      </c>
      <c r="C3" s="57"/>
      <c r="D3" s="57"/>
      <c r="E3" s="57"/>
      <c r="F3" s="57"/>
      <c r="G3" s="57"/>
      <c r="H3" s="57"/>
      <c r="I3" s="3"/>
    </row>
    <row r="4" spans="2:13" s="4" customFormat="1" ht="22.9" customHeight="1" x14ac:dyDescent="0.4">
      <c r="B4" s="5"/>
      <c r="C4" s="5"/>
      <c r="D4" s="5"/>
      <c r="E4" s="5"/>
      <c r="F4" s="5"/>
      <c r="G4" s="5"/>
      <c r="H4" s="5"/>
      <c r="I4" s="5"/>
    </row>
    <row r="5" spans="2:13" s="4" customFormat="1" ht="55.15" customHeight="1" x14ac:dyDescent="0.4"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 t="s">
        <v>6</v>
      </c>
      <c r="H5" s="9" t="s">
        <v>7</v>
      </c>
      <c r="I5" s="10"/>
    </row>
    <row r="6" spans="2:13" s="16" customFormat="1" ht="22.9" customHeight="1" x14ac:dyDescent="0.35">
      <c r="B6" s="11">
        <v>46002</v>
      </c>
      <c r="C6" s="12">
        <v>5012155</v>
      </c>
      <c r="D6" s="18" t="s">
        <v>12</v>
      </c>
      <c r="E6" s="12" t="s">
        <v>13</v>
      </c>
      <c r="F6" s="13">
        <v>3949</v>
      </c>
      <c r="G6" s="55">
        <f>F6*20/100</f>
        <v>789.8</v>
      </c>
      <c r="H6" s="15"/>
      <c r="I6" s="52"/>
      <c r="J6" s="53"/>
      <c r="K6" s="53"/>
      <c r="L6" s="53"/>
      <c r="M6" s="53"/>
    </row>
    <row r="7" spans="2:13" s="16" customFormat="1" ht="22.9" customHeight="1" x14ac:dyDescent="0.35">
      <c r="B7" s="11">
        <v>46002</v>
      </c>
      <c r="C7" s="12">
        <v>5012154</v>
      </c>
      <c r="D7" s="18" t="s">
        <v>14</v>
      </c>
      <c r="E7" s="12" t="s">
        <v>15</v>
      </c>
      <c r="F7" s="13">
        <v>5751</v>
      </c>
      <c r="G7" s="55">
        <f>F7*20/100</f>
        <v>1150.2</v>
      </c>
      <c r="H7" s="15"/>
      <c r="I7" s="50"/>
      <c r="J7" s="51"/>
    </row>
    <row r="8" spans="2:13" s="16" customFormat="1" ht="22.9" customHeight="1" x14ac:dyDescent="0.35">
      <c r="B8" s="11">
        <v>46002</v>
      </c>
      <c r="C8" s="12">
        <v>5012152</v>
      </c>
      <c r="D8" s="18" t="s">
        <v>16</v>
      </c>
      <c r="E8" s="12" t="s">
        <v>17</v>
      </c>
      <c r="F8" s="13">
        <v>2160</v>
      </c>
      <c r="G8" s="55">
        <f>F8*20/100</f>
        <v>432</v>
      </c>
      <c r="H8" s="15"/>
      <c r="I8" s="51"/>
      <c r="J8" s="51"/>
    </row>
    <row r="9" spans="2:13" s="16" customFormat="1" ht="22.9" customHeight="1" x14ac:dyDescent="0.35">
      <c r="B9" s="11">
        <v>46002</v>
      </c>
      <c r="C9" s="12">
        <v>5012151</v>
      </c>
      <c r="D9" s="18" t="s">
        <v>18</v>
      </c>
      <c r="E9" s="12" t="s">
        <v>19</v>
      </c>
      <c r="F9" s="13">
        <v>2492</v>
      </c>
      <c r="G9" s="55"/>
      <c r="H9" s="15">
        <f>F9*20/100</f>
        <v>498.4</v>
      </c>
      <c r="I9" s="51"/>
      <c r="J9" s="51"/>
    </row>
    <row r="10" spans="2:13" s="16" customFormat="1" ht="22.9" customHeight="1" x14ac:dyDescent="0.35">
      <c r="B10" s="11">
        <v>46002</v>
      </c>
      <c r="C10" s="12">
        <v>5012150</v>
      </c>
      <c r="D10" s="18" t="s">
        <v>20</v>
      </c>
      <c r="E10" s="12" t="s">
        <v>21</v>
      </c>
      <c r="F10" s="13">
        <v>2634</v>
      </c>
      <c r="G10" s="19">
        <f>F10*20/100</f>
        <v>526.79999999999995</v>
      </c>
      <c r="H10" s="15"/>
      <c r="I10" s="51"/>
      <c r="J10" s="51"/>
    </row>
    <row r="11" spans="2:13" s="16" customFormat="1" ht="22.9" customHeight="1" x14ac:dyDescent="0.35">
      <c r="B11" s="11"/>
      <c r="C11" s="12"/>
      <c r="D11" s="18"/>
      <c r="E11" s="12"/>
      <c r="F11" s="13"/>
      <c r="G11" s="19"/>
      <c r="H11" s="15"/>
      <c r="I11" s="51"/>
      <c r="J11" s="51"/>
    </row>
    <row r="12" spans="2:13" s="16" customFormat="1" ht="22.9" customHeight="1" x14ac:dyDescent="0.35">
      <c r="B12" s="11"/>
      <c r="C12" s="12"/>
      <c r="D12" s="18"/>
      <c r="E12" s="12"/>
      <c r="F12" s="13"/>
      <c r="G12" s="19"/>
      <c r="H12" s="15"/>
      <c r="I12" s="51"/>
      <c r="J12" s="51"/>
    </row>
    <row r="13" spans="2:13" s="16" customFormat="1" ht="22.9" customHeight="1" x14ac:dyDescent="0.35">
      <c r="B13" s="11"/>
      <c r="C13" s="12"/>
      <c r="D13" s="18"/>
      <c r="E13" s="12"/>
      <c r="F13" s="13"/>
      <c r="G13" s="19"/>
      <c r="H13" s="15"/>
    </row>
    <row r="14" spans="2:13" s="16" customFormat="1" ht="22.9" customHeight="1" x14ac:dyDescent="0.35">
      <c r="B14" s="11"/>
      <c r="C14" s="12"/>
      <c r="D14" s="18"/>
      <c r="E14" s="12"/>
      <c r="F14" s="13"/>
      <c r="G14" s="19"/>
      <c r="H14" s="15"/>
    </row>
    <row r="15" spans="2:13" s="16" customFormat="1" ht="22.9" customHeight="1" x14ac:dyDescent="0.35">
      <c r="B15" s="20"/>
      <c r="C15" s="17"/>
      <c r="D15" s="21"/>
      <c r="E15" s="17"/>
      <c r="F15" s="14"/>
      <c r="G15" s="22"/>
      <c r="H15" s="23"/>
    </row>
    <row r="16" spans="2:13" s="16" customFormat="1" ht="22.9" customHeight="1" x14ac:dyDescent="0.35">
      <c r="B16" s="20"/>
      <c r="C16" s="17"/>
      <c r="D16" s="21"/>
      <c r="E16" s="17"/>
      <c r="F16" s="14"/>
      <c r="G16" s="22"/>
      <c r="H16" s="23"/>
    </row>
    <row r="17" spans="1:9" s="16" customFormat="1" ht="22.9" customHeight="1" x14ac:dyDescent="0.35">
      <c r="B17" s="20"/>
      <c r="C17" s="17"/>
      <c r="D17" s="21"/>
      <c r="E17" s="17"/>
      <c r="F17" s="24"/>
      <c r="G17" s="25"/>
      <c r="H17" s="23"/>
    </row>
    <row r="18" spans="1:9" s="16" customFormat="1" ht="22.9" customHeight="1" x14ac:dyDescent="0.4">
      <c r="A18" s="4"/>
      <c r="B18" s="26"/>
      <c r="C18" s="27" t="s">
        <v>8</v>
      </c>
      <c r="D18" s="28"/>
      <c r="E18" s="29" t="s">
        <v>9</v>
      </c>
      <c r="F18" s="30">
        <f>SUM(F6:F14)</f>
        <v>16986</v>
      </c>
      <c r="G18" s="30">
        <f>SUM(G6:G14)</f>
        <v>2898.8</v>
      </c>
      <c r="H18" s="31">
        <f>SUM(H6:H14)</f>
        <v>498.4</v>
      </c>
    </row>
    <row r="19" spans="1:9" s="16" customFormat="1" ht="22.9" customHeight="1" x14ac:dyDescent="0.4">
      <c r="A19" s="4"/>
      <c r="B19" s="26"/>
      <c r="C19" s="27"/>
      <c r="D19" s="28"/>
      <c r="E19" s="33" t="s">
        <v>10</v>
      </c>
      <c r="F19" s="31">
        <f>F18*20%</f>
        <v>3397.2000000000003</v>
      </c>
      <c r="G19" s="34">
        <f>G18*20%</f>
        <v>579.7600000000001</v>
      </c>
      <c r="H19" s="35">
        <f>H18*20%</f>
        <v>99.68</v>
      </c>
    </row>
    <row r="20" spans="1:9" s="16" customFormat="1" ht="22.9" customHeight="1" x14ac:dyDescent="0.4">
      <c r="A20" s="4"/>
      <c r="B20" s="26"/>
      <c r="C20" s="27"/>
      <c r="D20" s="28"/>
      <c r="E20" s="33" t="s">
        <v>11</v>
      </c>
      <c r="F20" s="31">
        <f>F18+F19</f>
        <v>20383.2</v>
      </c>
      <c r="G20" s="36">
        <f>G18+G19</f>
        <v>3478.5600000000004</v>
      </c>
      <c r="H20" s="54">
        <f>H18+H19</f>
        <v>598.07999999999993</v>
      </c>
    </row>
    <row r="21" spans="1:9" s="16" customFormat="1" ht="22.9" customHeight="1" x14ac:dyDescent="0.4">
      <c r="A21" s="4"/>
      <c r="B21" s="38"/>
      <c r="C21" s="38"/>
      <c r="D21" s="38"/>
      <c r="E21" s="39"/>
      <c r="F21" s="40"/>
      <c r="G21" s="39"/>
      <c r="H21" s="41"/>
    </row>
    <row r="22" spans="1:9" s="16" customFormat="1" ht="22.9" customHeight="1" x14ac:dyDescent="0.35">
      <c r="A22"/>
      <c r="B22" s="42"/>
      <c r="C22" s="43"/>
      <c r="D22" s="43"/>
      <c r="E22"/>
      <c r="F22"/>
      <c r="G22"/>
      <c r="H22"/>
    </row>
    <row r="23" spans="1:9" s="16" customFormat="1" ht="22.9" customHeight="1" x14ac:dyDescent="0.35">
      <c r="A23"/>
      <c r="B23" s="42"/>
      <c r="C23" s="43"/>
      <c r="D23" s="43"/>
      <c r="E23"/>
      <c r="F23"/>
      <c r="G23"/>
      <c r="H23"/>
    </row>
    <row r="24" spans="1:9" s="16" customFormat="1" ht="22.9" customHeight="1" x14ac:dyDescent="0.35">
      <c r="A24"/>
      <c r="B24" s="43"/>
      <c r="C24" s="43"/>
      <c r="D24" s="43"/>
      <c r="E24"/>
      <c r="F24"/>
      <c r="G24"/>
      <c r="H24"/>
    </row>
    <row r="25" spans="1:9" s="16" customFormat="1" ht="22.9" customHeight="1" x14ac:dyDescent="0.35">
      <c r="A25"/>
      <c r="B25" s="44"/>
      <c r="C25" s="44"/>
      <c r="D25" s="44"/>
      <c r="E25"/>
      <c r="F25"/>
      <c r="G25" s="45"/>
      <c r="H25"/>
    </row>
    <row r="26" spans="1:9" s="16" customFormat="1" ht="22.9" customHeight="1" x14ac:dyDescent="0.35">
      <c r="A26"/>
      <c r="B26" s="46"/>
      <c r="C26" s="46"/>
      <c r="D26" s="46"/>
      <c r="E26" s="46"/>
      <c r="F26" s="46"/>
      <c r="G26" s="46"/>
      <c r="H26" s="47"/>
    </row>
    <row r="27" spans="1:9" s="16" customFormat="1" ht="22.9" customHeight="1" x14ac:dyDescent="0.35">
      <c r="A27"/>
      <c r="B27" s="46"/>
      <c r="C27" s="46"/>
      <c r="D27" s="46"/>
      <c r="E27" s="46"/>
      <c r="F27" s="46"/>
      <c r="G27" s="46"/>
      <c r="H27" s="48"/>
    </row>
    <row r="28" spans="1:9" s="16" customFormat="1" ht="22.9" customHeight="1" x14ac:dyDescent="0.35">
      <c r="A28"/>
      <c r="B28" s="46"/>
      <c r="C28" s="46"/>
      <c r="D28" s="46"/>
      <c r="E28" s="46"/>
      <c r="F28" s="46"/>
      <c r="G28" s="46"/>
      <c r="H28" s="48"/>
    </row>
    <row r="29" spans="1:9" s="16" customFormat="1" ht="22.9" customHeight="1" x14ac:dyDescent="0.35">
      <c r="A29"/>
      <c r="B29" s="46"/>
      <c r="C29" s="46"/>
      <c r="D29" s="46"/>
      <c r="E29" s="44"/>
      <c r="F29" s="46"/>
      <c r="G29" s="46"/>
      <c r="H29" s="47"/>
    </row>
    <row r="30" spans="1:9" s="4" customFormat="1" ht="22.9" customHeight="1" x14ac:dyDescent="0.4">
      <c r="A30"/>
      <c r="B30"/>
      <c r="C30"/>
      <c r="D30"/>
      <c r="E30"/>
      <c r="F30"/>
      <c r="G30"/>
      <c r="H30"/>
      <c r="I30" s="32"/>
    </row>
    <row r="31" spans="1:9" s="4" customFormat="1" ht="22.9" customHeight="1" x14ac:dyDescent="0.4">
      <c r="A31"/>
      <c r="B31"/>
      <c r="C31"/>
      <c r="D31"/>
      <c r="E31"/>
      <c r="F31"/>
      <c r="G31"/>
      <c r="H31"/>
      <c r="I31" s="32"/>
    </row>
    <row r="32" spans="1:9" s="4" customFormat="1" ht="22.9" customHeight="1" x14ac:dyDescent="0.4">
      <c r="A32" s="49"/>
      <c r="B32" s="49"/>
      <c r="C32" s="49"/>
      <c r="D32" s="49"/>
      <c r="E32" s="49"/>
      <c r="F32" s="49"/>
      <c r="G32"/>
      <c r="H32"/>
      <c r="I32" s="37"/>
    </row>
    <row r="33" spans="1:8" s="4" customFormat="1" ht="22.9" customHeight="1" x14ac:dyDescent="0.4">
      <c r="A33"/>
      <c r="B33"/>
      <c r="C33"/>
      <c r="D33"/>
      <c r="E33"/>
      <c r="F33"/>
      <c r="G33"/>
      <c r="H33"/>
    </row>
  </sheetData>
  <mergeCells count="2">
    <mergeCell ref="B1:H1"/>
    <mergeCell ref="B3:H3"/>
  </mergeCells>
  <phoneticPr fontId="21" type="noConversion"/>
  <printOptions horizontalCentere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2026-01-06T10:26:29Z</cp:lastPrinted>
  <dcterms:created xsi:type="dcterms:W3CDTF">2024-07-23T12:45:53Z</dcterms:created>
  <dcterms:modified xsi:type="dcterms:W3CDTF">2026-01-08T15:32:51Z</dcterms:modified>
</cp:coreProperties>
</file>