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PION  Le Meilleur du Vin\"/>
    </mc:Choice>
  </mc:AlternateContent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2" i="1" l="1"/>
  <c r="F23" i="1" s="1"/>
  <c r="G22" i="1"/>
  <c r="G23" i="1" s="1"/>
  <c r="G24" i="1" s="1"/>
  <c r="E22" i="1"/>
  <c r="E23" i="1" s="1"/>
  <c r="F24" i="1" l="1"/>
  <c r="E24" i="1"/>
</calcChain>
</file>

<file path=xl/sharedStrings.xml><?xml version="1.0" encoding="utf-8"?>
<sst xmlns="http://schemas.openxmlformats.org/spreadsheetml/2006/main" count="22" uniqueCount="22">
  <si>
    <t>DATE</t>
  </si>
  <si>
    <t>Num facture</t>
  </si>
  <si>
    <t>nom client</t>
  </si>
  <si>
    <t>MONTANT</t>
  </si>
  <si>
    <t>TVA 19,6 %</t>
  </si>
  <si>
    <t>LE MEILLEUR DU VIN</t>
  </si>
  <si>
    <t>TOTAL HT</t>
  </si>
  <si>
    <t>TTC</t>
  </si>
  <si>
    <t>CAVE ELZEVIR</t>
  </si>
  <si>
    <t>COMM EN ATTENTE</t>
  </si>
  <si>
    <t>COMMISSION  A REGLER</t>
  </si>
  <si>
    <t>RES  LOU FASSUM</t>
  </si>
  <si>
    <t>DOMAINE AF GROS ETAT DES VENTES AU 31 JUILLET 2013</t>
  </si>
  <si>
    <t xml:space="preserve"> GORGES DE PENNAFORT</t>
  </si>
  <si>
    <t>PARIS CAVE</t>
  </si>
  <si>
    <t>MONY ABD CO</t>
  </si>
  <si>
    <t>RES DE BEAULIEU</t>
  </si>
  <si>
    <t>RESID LA PINEDE</t>
  </si>
  <si>
    <t>HUGEL</t>
  </si>
  <si>
    <t>DISTRIVINS</t>
  </si>
  <si>
    <t>GUICHARD</t>
  </si>
  <si>
    <t>Dne ROCHE VILAINE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</si>
</sst>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2"/>
      <color rgb="FFC00000"/>
      <name val="Arial"/>
      <family val="2"/>
    </font>
    <font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9" fontId="1" fillId="0" borderId="4" xfId="1" applyNumberFormat="1" applyBorder="1" applyAlignment="1">
      <alignment horizontal="center"/>
    </xf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7" fillId="0" borderId="1" xfId="1" applyNumberFormat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2" fontId="10" fillId="0" borderId="1" xfId="1" applyNumberFormat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0" fontId="7" fillId="0" borderId="1" xfId="1" applyFont="1" applyFill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2" fontId="7" fillId="0" borderId="1" xfId="1" applyNumberFormat="1" applyFont="1" applyFill="1" applyBorder="1"/>
    <xf numFmtId="44" fontId="8" fillId="0" borderId="1" xfId="1" applyNumberFormat="1" applyFont="1" applyFill="1" applyBorder="1"/>
    <xf numFmtId="2" fontId="8" fillId="0" borderId="3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C1" workbookViewId="0">
      <selection activeCell="E24" sqref="E24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8" ht="15.75" x14ac:dyDescent="0.25">
      <c r="B1" s="28" t="s">
        <v>5</v>
      </c>
      <c r="C1" s="28"/>
      <c r="D1" s="28"/>
      <c r="E1" s="28"/>
      <c r="F1" s="28"/>
      <c r="G1" s="28"/>
      <c r="H1" s="28"/>
    </row>
    <row r="2" spans="2:8" ht="15.75" x14ac:dyDescent="0.25">
      <c r="B2" s="4"/>
      <c r="C2" s="4"/>
      <c r="D2" s="4"/>
      <c r="E2" s="4"/>
      <c r="F2" s="4"/>
      <c r="G2" s="4"/>
      <c r="H2" s="4"/>
    </row>
    <row r="3" spans="2:8" ht="15.75" x14ac:dyDescent="0.25">
      <c r="B3" s="28" t="s">
        <v>12</v>
      </c>
      <c r="C3" s="28"/>
      <c r="D3" s="28"/>
      <c r="E3" s="28"/>
      <c r="F3" s="28"/>
      <c r="G3" s="28"/>
      <c r="H3" s="28"/>
    </row>
    <row r="4" spans="2:8" x14ac:dyDescent="0.25">
      <c r="B4" s="7"/>
      <c r="C4" s="7"/>
      <c r="D4" s="7"/>
      <c r="E4" s="7"/>
      <c r="F4" s="7"/>
      <c r="G4" s="7"/>
      <c r="H4" s="1"/>
    </row>
    <row r="5" spans="2:8" x14ac:dyDescent="0.25">
      <c r="B5" s="7"/>
      <c r="C5" s="7"/>
      <c r="D5" s="7"/>
      <c r="E5" s="7"/>
      <c r="F5" s="7"/>
      <c r="G5" s="8"/>
      <c r="H5" s="6"/>
    </row>
    <row r="6" spans="2:8" ht="15.75" x14ac:dyDescent="0.25">
      <c r="B6" s="9" t="s">
        <v>0</v>
      </c>
      <c r="C6" s="9" t="s">
        <v>1</v>
      </c>
      <c r="D6" s="9" t="s">
        <v>2</v>
      </c>
      <c r="E6" s="18" t="s">
        <v>3</v>
      </c>
      <c r="F6" s="18" t="s">
        <v>9</v>
      </c>
      <c r="G6" s="19" t="s">
        <v>10</v>
      </c>
      <c r="H6" s="1"/>
    </row>
    <row r="7" spans="2:8" ht="15.75" x14ac:dyDescent="0.25">
      <c r="B7" s="10">
        <v>41011</v>
      </c>
      <c r="C7" s="9">
        <v>8293</v>
      </c>
      <c r="D7" s="9" t="s">
        <v>8</v>
      </c>
      <c r="E7" s="9">
        <v>1260.9000000000001</v>
      </c>
      <c r="F7" s="9"/>
      <c r="G7" s="27">
        <v>0</v>
      </c>
    </row>
    <row r="8" spans="2:8" ht="15.75" x14ac:dyDescent="0.25">
      <c r="B8" s="10">
        <v>41096</v>
      </c>
      <c r="C8" s="9">
        <v>8401</v>
      </c>
      <c r="D8" s="11" t="s">
        <v>11</v>
      </c>
      <c r="E8" s="11">
        <v>140.4</v>
      </c>
      <c r="F8" s="11"/>
      <c r="G8" s="17">
        <v>14.4</v>
      </c>
    </row>
    <row r="9" spans="2:8" ht="15.75" x14ac:dyDescent="0.25">
      <c r="B9" s="10">
        <v>41351</v>
      </c>
      <c r="C9" s="9">
        <v>8662</v>
      </c>
      <c r="D9" s="11" t="s">
        <v>13</v>
      </c>
      <c r="E9" s="11">
        <v>613.20000000000005</v>
      </c>
      <c r="F9" s="11"/>
      <c r="G9" s="20">
        <v>61.2</v>
      </c>
    </row>
    <row r="10" spans="2:8" ht="15.75" x14ac:dyDescent="0.25">
      <c r="B10" s="10">
        <v>41351</v>
      </c>
      <c r="C10" s="9">
        <v>8664</v>
      </c>
      <c r="D10" s="11" t="s">
        <v>14</v>
      </c>
      <c r="E10" s="11">
        <v>1501.2</v>
      </c>
      <c r="F10" s="11"/>
      <c r="G10" s="17">
        <v>151.19999999999999</v>
      </c>
    </row>
    <row r="11" spans="2:8" ht="15.75" x14ac:dyDescent="0.25">
      <c r="B11" s="10">
        <v>41358</v>
      </c>
      <c r="C11" s="9">
        <v>8668</v>
      </c>
      <c r="D11" s="11" t="s">
        <v>15</v>
      </c>
      <c r="E11" s="11">
        <v>5508.6</v>
      </c>
      <c r="F11" s="11"/>
      <c r="G11" s="20">
        <v>552.6</v>
      </c>
    </row>
    <row r="12" spans="2:8" ht="15.75" x14ac:dyDescent="0.25">
      <c r="B12" s="10">
        <v>41396</v>
      </c>
      <c r="C12" s="9">
        <v>8698</v>
      </c>
      <c r="D12" s="11" t="s">
        <v>16</v>
      </c>
      <c r="E12" s="11">
        <v>1781</v>
      </c>
      <c r="F12" s="11"/>
      <c r="G12" s="20">
        <v>124.2</v>
      </c>
    </row>
    <row r="13" spans="2:8" ht="15.75" x14ac:dyDescent="0.25">
      <c r="B13" s="10">
        <v>41396</v>
      </c>
      <c r="C13" s="9">
        <v>8599</v>
      </c>
      <c r="D13" s="11" t="s">
        <v>17</v>
      </c>
      <c r="E13" s="11">
        <v>546.9</v>
      </c>
      <c r="F13" s="11"/>
      <c r="G13" s="20">
        <v>42.9</v>
      </c>
    </row>
    <row r="14" spans="2:8" ht="15.75" x14ac:dyDescent="0.25">
      <c r="B14" s="10">
        <v>41396</v>
      </c>
      <c r="C14" s="9">
        <v>8697</v>
      </c>
      <c r="D14" s="11" t="s">
        <v>18</v>
      </c>
      <c r="E14" s="11">
        <v>1053.9000000000001</v>
      </c>
      <c r="F14" s="11"/>
      <c r="G14" s="20">
        <v>103.7</v>
      </c>
    </row>
    <row r="15" spans="2:8" ht="18" x14ac:dyDescent="0.25">
      <c r="B15" s="10">
        <v>41432</v>
      </c>
      <c r="C15" s="9">
        <v>8713</v>
      </c>
      <c r="D15" s="11" t="s">
        <v>19</v>
      </c>
      <c r="E15" s="11">
        <v>939.5</v>
      </c>
      <c r="F15" s="11">
        <v>93.6</v>
      </c>
      <c r="G15" s="21"/>
    </row>
    <row r="16" spans="2:8" ht="15.75" x14ac:dyDescent="0.25">
      <c r="B16" s="10">
        <v>41449</v>
      </c>
      <c r="C16" s="9">
        <v>8727</v>
      </c>
      <c r="D16" s="11" t="s">
        <v>20</v>
      </c>
      <c r="E16" s="11">
        <v>173.4</v>
      </c>
      <c r="F16" s="11"/>
      <c r="G16" s="17">
        <v>17.399999999999999</v>
      </c>
    </row>
    <row r="17" spans="1:7" ht="15.75" x14ac:dyDescent="0.25">
      <c r="B17" s="10">
        <v>41470</v>
      </c>
      <c r="C17" s="9">
        <v>8738</v>
      </c>
      <c r="D17" s="11" t="s">
        <v>21</v>
      </c>
      <c r="E17" s="11">
        <v>813.6</v>
      </c>
      <c r="F17" s="11">
        <v>81.599999999999994</v>
      </c>
      <c r="G17" s="17"/>
    </row>
    <row r="18" spans="1:7" ht="15.75" x14ac:dyDescent="0.25">
      <c r="B18" s="10"/>
      <c r="C18" s="9"/>
      <c r="D18" s="11"/>
      <c r="E18" s="11"/>
      <c r="F18" s="11"/>
      <c r="G18" s="17"/>
    </row>
    <row r="19" spans="1:7" ht="15.75" x14ac:dyDescent="0.25">
      <c r="B19" s="10"/>
      <c r="C19" s="9"/>
      <c r="D19" s="11"/>
      <c r="E19" s="11"/>
      <c r="F19" s="11"/>
      <c r="G19" s="17"/>
    </row>
    <row r="20" spans="1:7" ht="15.75" x14ac:dyDescent="0.25">
      <c r="B20" s="10"/>
      <c r="C20" s="9"/>
      <c r="D20" s="11"/>
      <c r="E20" s="11"/>
      <c r="F20" s="11"/>
      <c r="G20" s="16"/>
    </row>
    <row r="21" spans="1:7" ht="15.75" x14ac:dyDescent="0.25">
      <c r="B21" s="13"/>
      <c r="C21" s="14"/>
      <c r="D21" s="11"/>
      <c r="E21" s="11"/>
      <c r="F21" s="11"/>
      <c r="G21" s="12"/>
    </row>
    <row r="22" spans="1:7" ht="15.75" x14ac:dyDescent="0.25">
      <c r="B22" s="13"/>
      <c r="C22" s="14"/>
      <c r="D22" s="22" t="s">
        <v>6</v>
      </c>
      <c r="E22" s="23">
        <f>SUM(E7:E20)</f>
        <v>14332.6</v>
      </c>
      <c r="F22" s="22">
        <f>SUM(F7:F21)</f>
        <v>175.2</v>
      </c>
      <c r="G22" s="26">
        <f>SUM(G7:G20)</f>
        <v>1067.6000000000001</v>
      </c>
    </row>
    <row r="23" spans="1:7" ht="15.75" x14ac:dyDescent="0.25">
      <c r="B23" s="14"/>
      <c r="C23" s="14"/>
      <c r="D23" s="22" t="s">
        <v>4</v>
      </c>
      <c r="E23" s="23">
        <f>E22*0.196</f>
        <v>2809.1896000000002</v>
      </c>
      <c r="F23" s="25">
        <f>+F22*19.6/100</f>
        <v>34.339199999999998</v>
      </c>
      <c r="G23" s="26">
        <f>G22*0.196</f>
        <v>209.24960000000004</v>
      </c>
    </row>
    <row r="24" spans="1:7" ht="15.75" x14ac:dyDescent="0.25">
      <c r="B24" s="15"/>
      <c r="C24" s="15"/>
      <c r="D24" s="22" t="s">
        <v>7</v>
      </c>
      <c r="E24" s="24">
        <f>SUM(E22:E23)</f>
        <v>17141.7896</v>
      </c>
      <c r="F24" s="25">
        <f>+F22+F23</f>
        <v>209.53919999999999</v>
      </c>
      <c r="G24" s="26">
        <f>SUM(G22:G23)</f>
        <v>1276.8496000000002</v>
      </c>
    </row>
    <row r="25" spans="1:7" ht="20.25" x14ac:dyDescent="0.3">
      <c r="B25" s="1"/>
      <c r="C25" s="1"/>
      <c r="D25" s="1"/>
      <c r="E25" s="1"/>
      <c r="F25" s="1"/>
      <c r="G25" s="3"/>
    </row>
    <row r="26" spans="1:7" ht="20.25" x14ac:dyDescent="0.3">
      <c r="B26" s="1"/>
      <c r="C26" s="1"/>
      <c r="D26" s="1"/>
      <c r="E26" s="1"/>
      <c r="F26" s="1"/>
      <c r="G26" s="2"/>
    </row>
    <row r="27" spans="1:7" ht="20.25" x14ac:dyDescent="0.3">
      <c r="B27" s="1"/>
      <c r="C27" s="1"/>
      <c r="D27" s="1"/>
      <c r="E27" s="1"/>
      <c r="F27" s="1"/>
      <c r="G27" s="2"/>
    </row>
    <row r="28" spans="1:7" ht="20.25" x14ac:dyDescent="0.3">
      <c r="B28" s="1"/>
      <c r="C28" s="1"/>
      <c r="D28" s="15"/>
      <c r="E28" s="1"/>
      <c r="F28" s="1"/>
      <c r="G28" s="3"/>
    </row>
    <row r="31" spans="1:7" x14ac:dyDescent="0.25">
      <c r="A31" s="5"/>
      <c r="B31" s="5"/>
      <c r="C31" s="5"/>
      <c r="D31" s="5"/>
      <c r="E31" s="5"/>
    </row>
  </sheetData>
  <mergeCells count="2">
    <mergeCell ref="B1:H1"/>
    <mergeCell ref="B3:H3"/>
  </mergeCells>
  <pageMargins left="0.7" right="0.7" top="0.75" bottom="0.75" header="0.3" footer="0.3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2013-03-13T15:53:07Z</cp:lastPrinted>
  <dcterms:created xsi:type="dcterms:W3CDTF">2008-12-15T10:39:24Z</dcterms:created>
  <dcterms:modified xsi:type="dcterms:W3CDTF">2014-01-08T10:32:50Z</dcterms:modified>
</cp:coreProperties>
</file>