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WW6\REPRESENTANT COMM\CALIXTE\"/>
    </mc:Choice>
  </mc:AlternateContent>
  <bookViews>
    <workbookView xWindow="240" yWindow="105" windowWidth="11565" windowHeight="4650"/>
  </bookViews>
  <sheets>
    <sheet name="Feuil1" sheetId="1" r:id="rId1"/>
  </sheets>
  <calcPr calcId="152511" refMode="R1C1"/>
</workbook>
</file>

<file path=xl/calcChain.xml><?xml version="1.0" encoding="utf-8"?>
<calcChain xmlns="http://schemas.openxmlformats.org/spreadsheetml/2006/main">
  <c r="G33" i="1" l="1"/>
  <c r="D33" i="1" l="1"/>
  <c r="D35" i="1" s="1"/>
  <c r="G35" i="1"/>
  <c r="E33" i="1"/>
  <c r="E35" i="1" s="1"/>
  <c r="F33" i="1"/>
  <c r="G37" i="1" l="1"/>
  <c r="F35" i="1"/>
  <c r="F37" i="1" s="1"/>
  <c r="E37" i="1"/>
  <c r="D37" i="1"/>
</calcChain>
</file>

<file path=xl/sharedStrings.xml><?xml version="1.0" encoding="utf-8"?>
<sst xmlns="http://schemas.openxmlformats.org/spreadsheetml/2006/main" count="41" uniqueCount="38">
  <si>
    <t>noms clients</t>
  </si>
  <si>
    <t>facture</t>
  </si>
  <si>
    <t>somme</t>
  </si>
  <si>
    <t>COMMISSION</t>
  </si>
  <si>
    <t>facturation</t>
  </si>
  <si>
    <t xml:space="preserve"> N°</t>
  </si>
  <si>
    <t>facturée</t>
  </si>
  <si>
    <t>EN ATTENTE</t>
  </si>
  <si>
    <t>A REGLER</t>
  </si>
  <si>
    <t>HT</t>
  </si>
  <si>
    <t>TTC</t>
  </si>
  <si>
    <t xml:space="preserve"> </t>
  </si>
  <si>
    <t>HPM</t>
  </si>
  <si>
    <t xml:space="preserve">  </t>
  </si>
  <si>
    <t>CHEVALOT</t>
  </si>
  <si>
    <t>LE MONAL</t>
  </si>
  <si>
    <t>LE FARCON</t>
  </si>
  <si>
    <t>JERÔME DARMON</t>
  </si>
  <si>
    <t>CHALET DU LOUP</t>
  </si>
  <si>
    <t>RES LA BOUITE</t>
  </si>
  <si>
    <t>RES LE P'TIT DRINK</t>
  </si>
  <si>
    <t>CHEZ MERIE</t>
  </si>
  <si>
    <t>LA FOLIE DOUCE</t>
  </si>
  <si>
    <t>L'OR DU TEMPS</t>
  </si>
  <si>
    <t>THE STEAK CLUB</t>
  </si>
  <si>
    <t>LE KILIMANDJARO</t>
  </si>
  <si>
    <t>LE CHABICHOU</t>
  </si>
  <si>
    <t>LE MANALI</t>
  </si>
  <si>
    <t>GDES ALPES PRIVATE</t>
  </si>
  <si>
    <t>SARL L'ODYSSE</t>
  </si>
  <si>
    <t>HOTEL ALLODIS</t>
  </si>
  <si>
    <t>CAVES BILLON SAS</t>
  </si>
  <si>
    <t>Date de</t>
  </si>
  <si>
    <t>VINTAGE BAR A VINS</t>
  </si>
  <si>
    <t>TVA 20 %</t>
  </si>
  <si>
    <t xml:space="preserve">     C.L.V.S.  AF GROS -  ETAT DES COMMISSIONS AU 19 février 2014</t>
  </si>
  <si>
    <t>LE PETIT DRINK</t>
  </si>
  <si>
    <t>CIMEHOTEL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</si>
</sst>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1" fillId="0" borderId="1" xfId="1" applyBorder="1"/>
    <xf numFmtId="0" fontId="1" fillId="0" borderId="1" xfId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7" fillId="0" borderId="1" xfId="1" applyFont="1" applyBorder="1"/>
    <xf numFmtId="0" fontId="4" fillId="0" borderId="1" xfId="1" applyFont="1" applyFill="1" applyBorder="1"/>
    <xf numFmtId="0" fontId="6" fillId="0" borderId="1" xfId="1" applyFont="1" applyFill="1" applyBorder="1" applyAlignment="1">
      <alignment horizontal="center"/>
    </xf>
    <xf numFmtId="0" fontId="5" fillId="0" borderId="1" xfId="1" applyFont="1" applyFill="1" applyBorder="1"/>
    <xf numFmtId="14" fontId="7" fillId="0" borderId="1" xfId="1" applyNumberFormat="1" applyFont="1" applyBorder="1"/>
    <xf numFmtId="14" fontId="1" fillId="0" borderId="1" xfId="1" applyNumberFormat="1" applyBorder="1"/>
    <xf numFmtId="0" fontId="2" fillId="0" borderId="1" xfId="1" applyFont="1" applyFill="1" applyBorder="1"/>
    <xf numFmtId="0" fontId="7" fillId="0" borderId="1" xfId="1" applyFont="1" applyBorder="1" applyAlignment="1">
      <alignment horizontal="center"/>
    </xf>
    <xf numFmtId="0" fontId="9" fillId="0" borderId="1" xfId="1" applyFont="1" applyFill="1" applyBorder="1"/>
    <xf numFmtId="0" fontId="10" fillId="0" borderId="1" xfId="1" applyFont="1" applyFill="1" applyBorder="1"/>
    <xf numFmtId="0" fontId="12" fillId="0" borderId="1" xfId="1" applyFont="1" applyFill="1" applyBorder="1"/>
    <xf numFmtId="2" fontId="12" fillId="0" borderId="1" xfId="1" applyNumberFormat="1" applyFont="1" applyFill="1" applyBorder="1"/>
    <xf numFmtId="0" fontId="8" fillId="0" borderId="1" xfId="1" applyFont="1" applyFill="1" applyBorder="1" applyAlignment="1">
      <alignment horizontal="center"/>
    </xf>
    <xf numFmtId="2" fontId="10" fillId="0" borderId="1" xfId="1" applyNumberFormat="1" applyFont="1" applyFill="1" applyBorder="1"/>
    <xf numFmtId="4" fontId="10" fillId="0" borderId="1" xfId="1" applyNumberFormat="1" applyFont="1" applyFill="1" applyBorder="1" applyAlignment="1">
      <alignment horizontal="right"/>
    </xf>
    <xf numFmtId="4" fontId="10" fillId="0" borderId="1" xfId="1" applyNumberFormat="1" applyFont="1" applyFill="1" applyBorder="1" applyAlignment="1">
      <alignment horizontal="center"/>
    </xf>
    <xf numFmtId="4" fontId="10" fillId="0" borderId="1" xfId="1" applyNumberFormat="1" applyFont="1" applyFill="1" applyBorder="1"/>
    <xf numFmtId="4" fontId="11" fillId="0" borderId="1" xfId="1" applyNumberFormat="1" applyFont="1" applyFill="1" applyBorder="1"/>
    <xf numFmtId="4" fontId="13" fillId="0" borderId="1" xfId="1" applyNumberFormat="1" applyFont="1" applyFill="1" applyBorder="1" applyAlignment="1">
      <alignment horizontal="right"/>
    </xf>
    <xf numFmtId="4" fontId="13" fillId="0" borderId="1" xfId="1" applyNumberFormat="1" applyFont="1" applyFill="1" applyBorder="1"/>
    <xf numFmtId="4" fontId="13" fillId="2" borderId="1" xfId="1" applyNumberFormat="1" applyFont="1" applyFill="1" applyBorder="1" applyAlignment="1">
      <alignment horizontal="right"/>
    </xf>
    <xf numFmtId="0" fontId="10" fillId="0" borderId="1" xfId="1" applyFont="1" applyBorder="1"/>
    <xf numFmtId="0" fontId="14" fillId="0" borderId="1" xfId="1" applyFont="1" applyBorder="1"/>
    <xf numFmtId="0" fontId="13" fillId="0" borderId="1" xfId="1" applyFont="1" applyBorder="1"/>
    <xf numFmtId="0" fontId="14" fillId="0" borderId="1" xfId="1" applyFont="1" applyFill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7" fillId="0" borderId="1" xfId="1" applyFont="1" applyBorder="1" applyAlignment="1">
      <alignment horizontal="right"/>
    </xf>
    <xf numFmtId="0" fontId="13" fillId="0" borderId="1" xfId="1" applyFont="1" applyBorder="1" applyAlignment="1">
      <alignment horizontal="center"/>
    </xf>
    <xf numFmtId="0" fontId="14" fillId="0" borderId="1" xfId="1" applyFont="1" applyBorder="1" applyAlignment="1">
      <alignment horizontal="center"/>
    </xf>
    <xf numFmtId="2" fontId="13" fillId="0" borderId="1" xfId="1" applyNumberFormat="1" applyFont="1" applyBorder="1" applyAlignment="1">
      <alignment horizontal="center"/>
    </xf>
    <xf numFmtId="0" fontId="2" fillId="0" borderId="0" xfId="1" applyFont="1" applyAlignment="1">
      <alignment horizontal="left"/>
    </xf>
    <xf numFmtId="10" fontId="1" fillId="0" borderId="2" xfId="1" applyNumberFormat="1" applyFill="1" applyBorder="1" applyAlignment="1">
      <alignment horizontal="center"/>
    </xf>
    <xf numFmtId="0" fontId="1" fillId="0" borderId="2" xfId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topLeftCell="A16" workbookViewId="0">
      <selection activeCell="J33" sqref="J33"/>
    </sheetView>
  </sheetViews>
  <sheetFormatPr baseColWidth="10" defaultRowHeight="15" x14ac:dyDescent="0.25"/>
  <cols>
    <col min="2" max="2" width="20.140625" customWidth="1"/>
    <col min="3" max="3" width="10.28515625" bestFit="1" customWidth="1"/>
    <col min="4" max="5" width="14.28515625" customWidth="1"/>
    <col min="6" max="6" width="0.140625" customWidth="1"/>
    <col min="7" max="7" width="13.5703125" customWidth="1"/>
  </cols>
  <sheetData>
    <row r="1" spans="1:8" x14ac:dyDescent="0.25">
      <c r="A1" s="1"/>
      <c r="B1" s="35" t="s">
        <v>35</v>
      </c>
      <c r="C1" s="35"/>
      <c r="D1" s="35"/>
      <c r="E1" s="35"/>
      <c r="F1" s="35"/>
      <c r="G1" s="35"/>
    </row>
    <row r="2" spans="1:8" x14ac:dyDescent="0.25">
      <c r="A2" s="1"/>
      <c r="B2" s="36"/>
      <c r="C2" s="37"/>
      <c r="D2" s="37"/>
      <c r="E2" s="37"/>
      <c r="F2" s="37"/>
      <c r="G2" s="37"/>
    </row>
    <row r="3" spans="1:8" x14ac:dyDescent="0.25">
      <c r="A3" s="3" t="s">
        <v>32</v>
      </c>
      <c r="B3" s="3" t="s">
        <v>0</v>
      </c>
      <c r="C3" s="4" t="s">
        <v>1</v>
      </c>
      <c r="D3" s="4" t="s">
        <v>2</v>
      </c>
      <c r="E3" s="12" t="s">
        <v>3</v>
      </c>
      <c r="F3" s="2"/>
      <c r="G3" s="17" t="s">
        <v>3</v>
      </c>
    </row>
    <row r="4" spans="1:8" x14ac:dyDescent="0.25">
      <c r="A4" s="3" t="s">
        <v>4</v>
      </c>
      <c r="B4" s="2"/>
      <c r="C4" s="4" t="s">
        <v>5</v>
      </c>
      <c r="D4" s="4" t="s">
        <v>6</v>
      </c>
      <c r="E4" s="12" t="s">
        <v>7</v>
      </c>
      <c r="F4" s="2"/>
      <c r="G4" s="17" t="s">
        <v>8</v>
      </c>
    </row>
    <row r="5" spans="1:8" x14ac:dyDescent="0.25">
      <c r="A5" s="10">
        <v>41031</v>
      </c>
      <c r="B5" s="2" t="s">
        <v>33</v>
      </c>
      <c r="C5" s="12">
        <v>8316</v>
      </c>
      <c r="D5" s="31">
        <v>576</v>
      </c>
      <c r="E5" s="12">
        <v>90</v>
      </c>
      <c r="F5" s="2"/>
      <c r="G5" s="17"/>
    </row>
    <row r="6" spans="1:8" x14ac:dyDescent="0.25">
      <c r="A6" s="10">
        <v>41577</v>
      </c>
      <c r="B6" s="5" t="s">
        <v>14</v>
      </c>
      <c r="C6" s="12">
        <v>8485</v>
      </c>
      <c r="D6" s="31">
        <v>855</v>
      </c>
      <c r="E6" s="12">
        <v>114</v>
      </c>
      <c r="F6" s="2"/>
      <c r="G6" s="17"/>
    </row>
    <row r="7" spans="1:8" ht="15.75" x14ac:dyDescent="0.25">
      <c r="A7" s="9">
        <v>41358</v>
      </c>
      <c r="B7" s="5" t="s">
        <v>12</v>
      </c>
      <c r="C7" s="12">
        <v>8670</v>
      </c>
      <c r="D7" s="31">
        <v>4809</v>
      </c>
      <c r="E7" s="12"/>
      <c r="F7" s="2"/>
      <c r="G7" s="34">
        <v>712.8</v>
      </c>
    </row>
    <row r="8" spans="1:8" x14ac:dyDescent="0.25">
      <c r="A8" s="9">
        <v>41543</v>
      </c>
      <c r="B8" s="5" t="s">
        <v>15</v>
      </c>
      <c r="C8" s="12">
        <v>8797</v>
      </c>
      <c r="D8" s="31">
        <v>570</v>
      </c>
      <c r="E8" s="12"/>
      <c r="F8" s="2"/>
      <c r="G8" s="29">
        <v>90</v>
      </c>
    </row>
    <row r="9" spans="1:8" ht="15.75" x14ac:dyDescent="0.25">
      <c r="A9" s="9">
        <v>41585</v>
      </c>
      <c r="B9" s="5" t="s">
        <v>16</v>
      </c>
      <c r="C9" s="12">
        <v>8827</v>
      </c>
      <c r="D9" s="31">
        <v>4038</v>
      </c>
      <c r="E9" s="30"/>
      <c r="F9" s="2"/>
      <c r="G9" s="29">
        <v>534</v>
      </c>
      <c r="H9" t="s">
        <v>13</v>
      </c>
    </row>
    <row r="10" spans="1:8" x14ac:dyDescent="0.25">
      <c r="A10" s="9">
        <v>41585</v>
      </c>
      <c r="B10" s="5" t="s">
        <v>17</v>
      </c>
      <c r="C10" s="12">
        <v>8828</v>
      </c>
      <c r="D10" s="31">
        <v>378</v>
      </c>
      <c r="E10" s="12"/>
      <c r="F10" s="2"/>
      <c r="G10" s="29">
        <v>54</v>
      </c>
    </row>
    <row r="11" spans="1:8" x14ac:dyDescent="0.25">
      <c r="A11" s="9">
        <v>41585</v>
      </c>
      <c r="B11" s="5" t="s">
        <v>18</v>
      </c>
      <c r="C11" s="12">
        <v>8829</v>
      </c>
      <c r="D11" s="31">
        <v>378</v>
      </c>
      <c r="E11" s="12"/>
      <c r="F11" s="2"/>
      <c r="G11" s="29">
        <v>54</v>
      </c>
    </row>
    <row r="12" spans="1:8" x14ac:dyDescent="0.25">
      <c r="A12" s="9">
        <v>41585</v>
      </c>
      <c r="B12" s="5" t="s">
        <v>19</v>
      </c>
      <c r="C12" s="12">
        <v>8830</v>
      </c>
      <c r="D12" s="31">
        <v>381</v>
      </c>
      <c r="E12" s="12"/>
      <c r="F12" s="2"/>
      <c r="G12" s="29">
        <v>57</v>
      </c>
    </row>
    <row r="13" spans="1:8" x14ac:dyDescent="0.25">
      <c r="A13" s="9">
        <v>41585</v>
      </c>
      <c r="B13" s="5" t="s">
        <v>20</v>
      </c>
      <c r="C13" s="12">
        <v>8831</v>
      </c>
      <c r="D13" s="31">
        <v>180</v>
      </c>
      <c r="E13" s="12"/>
      <c r="F13" s="2"/>
      <c r="G13" s="29">
        <v>24</v>
      </c>
    </row>
    <row r="14" spans="1:8" x14ac:dyDescent="0.25">
      <c r="A14" s="9">
        <v>41613</v>
      </c>
      <c r="B14" s="5" t="s">
        <v>15</v>
      </c>
      <c r="C14" s="12">
        <v>8845</v>
      </c>
      <c r="D14" s="31">
        <v>1710</v>
      </c>
      <c r="E14" s="12">
        <v>270</v>
      </c>
      <c r="F14" s="2"/>
      <c r="G14" s="29"/>
    </row>
    <row r="15" spans="1:8" x14ac:dyDescent="0.25">
      <c r="A15" s="9">
        <v>41613</v>
      </c>
      <c r="B15" s="5" t="s">
        <v>21</v>
      </c>
      <c r="C15" s="12">
        <v>8846</v>
      </c>
      <c r="D15" s="31">
        <v>558</v>
      </c>
      <c r="E15" s="12"/>
      <c r="F15" s="10">
        <v>40519</v>
      </c>
      <c r="G15" s="29">
        <v>78</v>
      </c>
    </row>
    <row r="16" spans="1:8" x14ac:dyDescent="0.25">
      <c r="A16" s="9">
        <v>41613</v>
      </c>
      <c r="B16" s="5" t="s">
        <v>22</v>
      </c>
      <c r="C16" s="12">
        <v>8847</v>
      </c>
      <c r="D16" s="31">
        <v>1062</v>
      </c>
      <c r="E16" s="12"/>
      <c r="F16" s="2"/>
      <c r="G16" s="29">
        <v>150</v>
      </c>
    </row>
    <row r="17" spans="1:7" ht="15.75" x14ac:dyDescent="0.25">
      <c r="A17" s="9">
        <v>74484</v>
      </c>
      <c r="B17" s="5" t="s">
        <v>23</v>
      </c>
      <c r="C17" s="12">
        <v>8848</v>
      </c>
      <c r="D17" s="31">
        <v>540</v>
      </c>
      <c r="E17" s="12"/>
      <c r="F17" s="2"/>
      <c r="G17" s="32">
        <v>72</v>
      </c>
    </row>
    <row r="18" spans="1:7" ht="15.75" x14ac:dyDescent="0.25">
      <c r="A18" s="9">
        <v>41613</v>
      </c>
      <c r="B18" s="5" t="s">
        <v>24</v>
      </c>
      <c r="C18" s="12">
        <v>8849</v>
      </c>
      <c r="D18" s="31">
        <v>510</v>
      </c>
      <c r="E18" s="12"/>
      <c r="F18" s="2">
        <v>72</v>
      </c>
      <c r="G18" s="32">
        <v>72</v>
      </c>
    </row>
    <row r="19" spans="1:7" ht="15.75" x14ac:dyDescent="0.25">
      <c r="A19" s="9">
        <v>41613</v>
      </c>
      <c r="B19" s="5" t="s">
        <v>37</v>
      </c>
      <c r="C19" s="12">
        <v>8851</v>
      </c>
      <c r="D19" s="31">
        <v>2438.46</v>
      </c>
      <c r="E19" s="12"/>
      <c r="F19" s="2"/>
      <c r="G19" s="32">
        <v>312</v>
      </c>
    </row>
    <row r="20" spans="1:7" ht="15.75" x14ac:dyDescent="0.25">
      <c r="A20" s="9">
        <v>41613</v>
      </c>
      <c r="B20" s="5" t="s">
        <v>25</v>
      </c>
      <c r="C20" s="12">
        <v>8852</v>
      </c>
      <c r="D20" s="31">
        <v>1774</v>
      </c>
      <c r="E20" s="12">
        <v>240</v>
      </c>
      <c r="F20" s="2"/>
      <c r="G20" s="28"/>
    </row>
    <row r="21" spans="1:7" x14ac:dyDescent="0.25">
      <c r="A21" s="9">
        <v>41613</v>
      </c>
      <c r="B21" s="5" t="s">
        <v>26</v>
      </c>
      <c r="C21" s="12">
        <v>8853</v>
      </c>
      <c r="D21" s="31">
        <v>1512</v>
      </c>
      <c r="E21" s="12"/>
      <c r="F21" s="2"/>
      <c r="G21" s="33">
        <v>216</v>
      </c>
    </row>
    <row r="22" spans="1:7" x14ac:dyDescent="0.25">
      <c r="A22" s="9">
        <v>41613</v>
      </c>
      <c r="B22" s="5" t="s">
        <v>27</v>
      </c>
      <c r="C22" s="12">
        <v>8854</v>
      </c>
      <c r="D22" s="31">
        <v>510</v>
      </c>
      <c r="E22" s="12"/>
      <c r="F22" s="2"/>
      <c r="G22" s="33">
        <v>72</v>
      </c>
    </row>
    <row r="23" spans="1:7" x14ac:dyDescent="0.25">
      <c r="A23" s="9">
        <v>41613</v>
      </c>
      <c r="B23" s="5" t="s">
        <v>28</v>
      </c>
      <c r="C23" s="12">
        <v>8855</v>
      </c>
      <c r="D23" s="31">
        <v>162</v>
      </c>
      <c r="E23" s="12">
        <v>24</v>
      </c>
      <c r="F23" s="2"/>
      <c r="G23" s="27"/>
    </row>
    <row r="24" spans="1:7" x14ac:dyDescent="0.25">
      <c r="A24" s="9">
        <v>74492</v>
      </c>
      <c r="B24" s="5" t="s">
        <v>29</v>
      </c>
      <c r="C24" s="12">
        <v>8863</v>
      </c>
      <c r="D24" s="5">
        <v>816</v>
      </c>
      <c r="E24" s="12"/>
      <c r="F24" s="2"/>
      <c r="G24" s="33">
        <v>120</v>
      </c>
    </row>
    <row r="25" spans="1:7" x14ac:dyDescent="0.25">
      <c r="A25" s="9">
        <v>41621</v>
      </c>
      <c r="B25" s="5" t="s">
        <v>30</v>
      </c>
      <c r="C25" s="12">
        <v>8864</v>
      </c>
      <c r="D25" s="5">
        <v>360</v>
      </c>
      <c r="E25" s="12"/>
      <c r="F25" s="10">
        <v>41255</v>
      </c>
      <c r="G25" s="33">
        <v>48</v>
      </c>
    </row>
    <row r="26" spans="1:7" x14ac:dyDescent="0.25">
      <c r="A26" s="9">
        <v>41625</v>
      </c>
      <c r="B26" s="5" t="s">
        <v>31</v>
      </c>
      <c r="C26" s="12">
        <v>8865</v>
      </c>
      <c r="D26" s="5">
        <v>756</v>
      </c>
      <c r="E26" s="12"/>
      <c r="F26" s="2"/>
      <c r="G26" s="33">
        <v>108</v>
      </c>
    </row>
    <row r="27" spans="1:7" x14ac:dyDescent="0.25">
      <c r="A27" s="9">
        <v>41653</v>
      </c>
      <c r="B27" s="5" t="s">
        <v>21</v>
      </c>
      <c r="C27" s="12">
        <v>8876</v>
      </c>
      <c r="D27" s="5">
        <v>180</v>
      </c>
      <c r="E27" s="12">
        <v>24</v>
      </c>
      <c r="F27" s="2"/>
      <c r="G27" s="27"/>
    </row>
    <row r="28" spans="1:7" x14ac:dyDescent="0.25">
      <c r="A28" s="9">
        <v>41683</v>
      </c>
      <c r="B28" s="5" t="s">
        <v>36</v>
      </c>
      <c r="C28" s="3">
        <v>8885</v>
      </c>
      <c r="D28" s="2">
        <v>180</v>
      </c>
      <c r="E28" s="12">
        <v>24</v>
      </c>
      <c r="F28" s="2"/>
      <c r="G28" s="27"/>
    </row>
    <row r="29" spans="1:7" x14ac:dyDescent="0.25">
      <c r="A29" s="9"/>
      <c r="B29" s="5"/>
      <c r="C29" s="12"/>
      <c r="D29" s="5"/>
      <c r="E29" s="12"/>
      <c r="F29" s="2"/>
      <c r="G29" s="27"/>
    </row>
    <row r="30" spans="1:7" ht="15.75" x14ac:dyDescent="0.25">
      <c r="A30" s="9"/>
      <c r="B30" s="5"/>
      <c r="C30" s="12"/>
      <c r="D30" s="5"/>
      <c r="E30" s="12"/>
      <c r="F30" s="26"/>
      <c r="G30" s="28"/>
    </row>
    <row r="31" spans="1:7" x14ac:dyDescent="0.25">
      <c r="A31" s="9"/>
      <c r="B31" s="5"/>
      <c r="C31" s="12"/>
      <c r="D31" s="5"/>
      <c r="E31" s="12"/>
      <c r="F31" s="2"/>
      <c r="G31" s="27"/>
    </row>
    <row r="32" spans="1:7" ht="15.75" x14ac:dyDescent="0.25">
      <c r="A32" s="9"/>
      <c r="B32" s="5"/>
      <c r="C32" s="12"/>
      <c r="D32" s="5"/>
      <c r="E32" s="12"/>
      <c r="F32" s="2"/>
      <c r="G32" s="28"/>
    </row>
    <row r="33" spans="1:8" ht="15.75" x14ac:dyDescent="0.25">
      <c r="A33" s="7"/>
      <c r="B33" s="6"/>
      <c r="C33" s="11" t="s">
        <v>9</v>
      </c>
      <c r="D33" s="19">
        <f>SUM(D5:D32)</f>
        <v>25233.46</v>
      </c>
      <c r="E33" s="19">
        <f>SUM(E5:E32)</f>
        <v>786</v>
      </c>
      <c r="F33" s="19">
        <f>SUM(F8:F32)</f>
        <v>81846</v>
      </c>
      <c r="G33" s="23">
        <f>SUM(G5:G32)</f>
        <v>2773.8</v>
      </c>
    </row>
    <row r="34" spans="1:8" ht="15.75" x14ac:dyDescent="0.25">
      <c r="A34" s="7"/>
      <c r="B34" s="6"/>
      <c r="C34" s="11"/>
      <c r="D34" s="20"/>
      <c r="E34" s="14"/>
      <c r="F34" s="6"/>
      <c r="G34" s="15"/>
      <c r="H34" t="s">
        <v>11</v>
      </c>
    </row>
    <row r="35" spans="1:8" ht="15.75" x14ac:dyDescent="0.25">
      <c r="A35" s="8"/>
      <c r="B35" s="6"/>
      <c r="C35" s="11" t="s">
        <v>34</v>
      </c>
      <c r="D35" s="21">
        <f>+D33*20%</f>
        <v>5046.692</v>
      </c>
      <c r="E35" s="21">
        <f>+E33*20%</f>
        <v>157.20000000000002</v>
      </c>
      <c r="F35" s="21">
        <f t="shared" ref="F35" si="0">+F33*19.6%</f>
        <v>16041.816000000001</v>
      </c>
      <c r="G35" s="24">
        <f>+G33*20%</f>
        <v>554.7600000000001</v>
      </c>
    </row>
    <row r="36" spans="1:8" ht="15.75" x14ac:dyDescent="0.25">
      <c r="A36" s="8"/>
      <c r="B36" s="6"/>
      <c r="C36" s="11"/>
      <c r="D36" s="22"/>
      <c r="E36" s="18"/>
      <c r="F36" s="6"/>
      <c r="G36" s="16"/>
    </row>
    <row r="37" spans="1:8" ht="15.75" x14ac:dyDescent="0.25">
      <c r="A37" s="7"/>
      <c r="B37" s="6"/>
      <c r="C37" s="13" t="s">
        <v>10</v>
      </c>
      <c r="D37" s="19">
        <f>+D33+D35</f>
        <v>30280.151999999998</v>
      </c>
      <c r="E37" s="19">
        <f t="shared" ref="E37:G37" si="1">+E33+E35</f>
        <v>943.2</v>
      </c>
      <c r="F37" s="19">
        <f t="shared" si="1"/>
        <v>97887.816000000006</v>
      </c>
      <c r="G37" s="25">
        <f t="shared" si="1"/>
        <v>3328.5600000000004</v>
      </c>
    </row>
  </sheetData>
  <mergeCells count="2">
    <mergeCell ref="B1:G1"/>
    <mergeCell ref="B2:G2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user</cp:lastModifiedBy>
  <cp:lastPrinted>2014-02-19T10:27:06Z</cp:lastPrinted>
  <dcterms:created xsi:type="dcterms:W3CDTF">2008-11-28T10:50:18Z</dcterms:created>
  <dcterms:modified xsi:type="dcterms:W3CDTF">2014-02-19T13:32:51Z</dcterms:modified>
</cp:coreProperties>
</file>