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WW6\REPRESENTANT COMM\CALIXTE\"/>
    </mc:Choice>
  </mc:AlternateContent>
  <bookViews>
    <workbookView xWindow="240" yWindow="105" windowWidth="11565" windowHeight="4650"/>
  </bookViews>
  <sheets>
    <sheet name="Feuil1" sheetId="1" r:id="rId1"/>
    <sheet name="Feuil2" sheetId="2" r:id="rId2"/>
    <sheet name="Feuil3" sheetId="3" r:id="rId3"/>
  </sheets>
  <calcPr calcId="152511" refMode="R1C1"/>
</workbook>
</file>

<file path=xl/calcChain.xml><?xml version="1.0" encoding="utf-8"?>
<calcChain xmlns="http://schemas.openxmlformats.org/spreadsheetml/2006/main">
  <c r="D37" i="1" l="1"/>
  <c r="D35" i="1"/>
  <c r="F33" i="1"/>
  <c r="F35" i="1" s="1"/>
  <c r="D33" i="1"/>
  <c r="F37" i="1" l="1"/>
</calcChain>
</file>

<file path=xl/sharedStrings.xml><?xml version="1.0" encoding="utf-8"?>
<sst xmlns="http://schemas.openxmlformats.org/spreadsheetml/2006/main" count="47" uniqueCount="46">
  <si>
    <t>dates</t>
  </si>
  <si>
    <t>noms clients</t>
  </si>
  <si>
    <t>facture</t>
  </si>
  <si>
    <t>somme</t>
  </si>
  <si>
    <t>COMMISSION</t>
  </si>
  <si>
    <t>facturation</t>
  </si>
  <si>
    <t xml:space="preserve"> N°</t>
  </si>
  <si>
    <t>facturée</t>
  </si>
  <si>
    <t>A REGLER</t>
  </si>
  <si>
    <t>EN ATTENTE</t>
  </si>
  <si>
    <t>TOTAL    HT</t>
  </si>
  <si>
    <t xml:space="preserve">           TTC</t>
  </si>
  <si>
    <t xml:space="preserve">      TVA   19.6 % </t>
  </si>
  <si>
    <t xml:space="preserve">       C.L.V.S. /  SARL FRANCOIS PARENT  - ETAT DES COMMISSIONS AU 31 JUILLET 2009</t>
  </si>
  <si>
    <t>RES ATMOSPHERES</t>
  </si>
  <si>
    <t>31 DECEMBRE 2011</t>
  </si>
  <si>
    <t>CLOS MARCEL</t>
  </si>
  <si>
    <t>LE PRE DE LA CURE</t>
  </si>
  <si>
    <t>CAVE DU CHÂTEAU</t>
  </si>
  <si>
    <t>16/11/2011RES</t>
  </si>
  <si>
    <t>LE P'TIT DRINK</t>
  </si>
  <si>
    <t>RES OXALYS</t>
  </si>
  <si>
    <t>RES LES PEUPLIERS</t>
  </si>
  <si>
    <t>RES LE FARCON</t>
  </si>
  <si>
    <t>RES LA SOUCOUPE</t>
  </si>
  <si>
    <t>CHEZ MERIE</t>
  </si>
  <si>
    <t>REST LE MONAL</t>
  </si>
  <si>
    <t>LE GRAND PARADIS</t>
  </si>
  <si>
    <t>REST LE TREMPLIN</t>
  </si>
  <si>
    <t>HOTEL DES NEIGES</t>
  </si>
  <si>
    <t>NEWSOLARIUM</t>
  </si>
  <si>
    <t>REST FAR WEST</t>
  </si>
  <si>
    <t>HOTEL FITZ</t>
  </si>
  <si>
    <t>FRANCOIS OBERT</t>
  </si>
  <si>
    <t>REST BLANCHOT</t>
  </si>
  <si>
    <t>HOTEL CARLINA</t>
  </si>
  <si>
    <t>OURS BRUN</t>
  </si>
  <si>
    <t xml:space="preserve"> PALACE DES NEIGES </t>
  </si>
  <si>
    <t>SARL VAL RIVIERE</t>
  </si>
  <si>
    <t>HOTEL LA BECCA</t>
  </si>
  <si>
    <t>LE P4TIT DRINK</t>
  </si>
  <si>
    <t>-</t>
  </si>
  <si>
    <t>ON VOUS DOIT</t>
  </si>
  <si>
    <t>REGLEMENT PAR CHEQUE LE 13/04/2012</t>
  </si>
  <si>
    <t>FACTURES IMPATEES</t>
  </si>
  <si>
    <t xml:space="preserve"> IMPAYEES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</si>
</sst>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Arial"/>
      <family val="2"/>
    </font>
    <font>
      <b/>
      <sz val="14"/>
      <color rgb="FFFF0000"/>
      <name val="Arial"/>
      <family val="2"/>
    </font>
    <font>
      <b/>
      <sz val="10"/>
      <color rgb="FFFF0000"/>
      <name val="Arial"/>
      <family val="2"/>
    </font>
    <font>
      <sz val="11"/>
      <name val="Arial"/>
      <family val="2"/>
    </font>
    <font>
      <b/>
      <sz val="12"/>
      <color theme="1"/>
      <name val="Calibri"/>
      <family val="2"/>
      <scheme val="minor"/>
    </font>
    <font>
      <sz val="16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1" fillId="0" borderId="0" xfId="1"/>
    <xf numFmtId="0" fontId="1" fillId="0" borderId="2" xfId="1" applyBorder="1"/>
    <xf numFmtId="0" fontId="1" fillId="0" borderId="2" xfId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6" fillId="0" borderId="2" xfId="1" applyFont="1" applyBorder="1"/>
    <xf numFmtId="0" fontId="8" fillId="0" borderId="2" xfId="1" applyFont="1" applyBorder="1"/>
    <xf numFmtId="0" fontId="2" fillId="0" borderId="2" xfId="1" applyFont="1" applyFill="1" applyBorder="1" applyAlignment="1">
      <alignment horizontal="center"/>
    </xf>
    <xf numFmtId="0" fontId="1" fillId="0" borderId="2" xfId="1" applyFill="1" applyBorder="1"/>
    <xf numFmtId="0" fontId="3" fillId="0" borderId="2" xfId="1" applyFont="1" applyFill="1" applyBorder="1"/>
    <xf numFmtId="0" fontId="3" fillId="0" borderId="1" xfId="1" applyFont="1" applyFill="1" applyBorder="1"/>
    <xf numFmtId="0" fontId="8" fillId="0" borderId="2" xfId="1" applyFont="1" applyBorder="1" applyAlignment="1">
      <alignment horizontal="center"/>
    </xf>
    <xf numFmtId="14" fontId="8" fillId="0" borderId="2" xfId="1" applyNumberFormat="1" applyFont="1" applyBorder="1"/>
    <xf numFmtId="2" fontId="7" fillId="0" borderId="2" xfId="1" applyNumberFormat="1" applyFont="1" applyFill="1" applyBorder="1"/>
    <xf numFmtId="0" fontId="2" fillId="0" borderId="2" xfId="1" applyFont="1" applyBorder="1" applyAlignment="1">
      <alignment horizontal="center"/>
    </xf>
    <xf numFmtId="0" fontId="10" fillId="0" borderId="2" xfId="1" applyFont="1" applyBorder="1" applyAlignment="1">
      <alignment horizontal="center"/>
    </xf>
    <xf numFmtId="0" fontId="7" fillId="0" borderId="2" xfId="1" applyFont="1" applyFill="1" applyBorder="1"/>
    <xf numFmtId="4" fontId="6" fillId="0" borderId="2" xfId="1" applyNumberFormat="1" applyFont="1" applyFill="1" applyBorder="1"/>
    <xf numFmtId="4" fontId="11" fillId="0" borderId="0" xfId="1" applyNumberFormat="1" applyFont="1"/>
    <xf numFmtId="4" fontId="6" fillId="0" borderId="2" xfId="1" applyNumberFormat="1" applyFont="1" applyBorder="1"/>
    <xf numFmtId="4" fontId="11" fillId="0" borderId="2" xfId="1" applyNumberFormat="1" applyFont="1" applyBorder="1"/>
    <xf numFmtId="0" fontId="13" fillId="0" borderId="0" xfId="0" applyFont="1"/>
    <xf numFmtId="15" fontId="13" fillId="0" borderId="0" xfId="0" applyNumberFormat="1" applyFont="1"/>
    <xf numFmtId="0" fontId="14" fillId="0" borderId="2" xfId="1" applyFont="1" applyBorder="1" applyAlignment="1">
      <alignment horizontal="center"/>
    </xf>
    <xf numFmtId="4" fontId="2" fillId="0" borderId="2" xfId="1" applyNumberFormat="1" applyFont="1" applyBorder="1"/>
    <xf numFmtId="0" fontId="15" fillId="0" borderId="2" xfId="1" applyFont="1" applyFill="1" applyBorder="1" applyAlignment="1">
      <alignment horizontal="right"/>
    </xf>
    <xf numFmtId="0" fontId="16" fillId="0" borderId="2" xfId="1" applyFont="1" applyBorder="1" applyAlignment="1">
      <alignment horizontal="center"/>
    </xf>
    <xf numFmtId="0" fontId="16" fillId="0" borderId="2" xfId="1" applyFont="1" applyFill="1" applyBorder="1" applyAlignment="1">
      <alignment horizontal="center"/>
    </xf>
    <xf numFmtId="0" fontId="12" fillId="0" borderId="2" xfId="1" applyFont="1" applyBorder="1" applyAlignment="1">
      <alignment horizontal="center"/>
    </xf>
    <xf numFmtId="10" fontId="0" fillId="0" borderId="0" xfId="0" applyNumberFormat="1"/>
    <xf numFmtId="2" fontId="9" fillId="0" borderId="2" xfId="1" applyNumberFormat="1" applyFont="1" applyBorder="1"/>
    <xf numFmtId="2" fontId="15" fillId="2" borderId="2" xfId="1" applyNumberFormat="1" applyFont="1" applyFill="1" applyBorder="1"/>
    <xf numFmtId="0" fontId="7" fillId="0" borderId="2" xfId="1" applyFont="1" applyBorder="1" applyAlignment="1">
      <alignment horizontal="center"/>
    </xf>
    <xf numFmtId="4" fontId="8" fillId="0" borderId="2" xfId="1" applyNumberFormat="1" applyFont="1" applyBorder="1"/>
    <xf numFmtId="0" fontId="17" fillId="0" borderId="2" xfId="1" applyFont="1" applyBorder="1" applyAlignment="1">
      <alignment horizontal="center"/>
    </xf>
    <xf numFmtId="0" fontId="18" fillId="0" borderId="0" xfId="0" applyFont="1"/>
    <xf numFmtId="0" fontId="19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3"/>
  <sheetViews>
    <sheetView tabSelected="1" topLeftCell="B13" workbookViewId="0">
      <selection activeCell="G37" sqref="G37"/>
    </sheetView>
  </sheetViews>
  <sheetFormatPr baseColWidth="10" defaultRowHeight="15" x14ac:dyDescent="0.25"/>
  <cols>
    <col min="1" max="1" width="10.42578125" customWidth="1"/>
    <col min="2" max="2" width="21.42578125" customWidth="1"/>
    <col min="3" max="3" width="10" customWidth="1"/>
    <col min="4" max="4" width="16.7109375" customWidth="1"/>
    <col min="5" max="5" width="15.85546875" customWidth="1"/>
    <col min="6" max="6" width="14" customWidth="1"/>
    <col min="7" max="7" width="8.140625" customWidth="1"/>
  </cols>
  <sheetData>
    <row r="2" spans="1:6" s="22" customFormat="1" x14ac:dyDescent="0.25">
      <c r="A2" s="22" t="s">
        <v>13</v>
      </c>
      <c r="E2" s="23" t="s">
        <v>15</v>
      </c>
    </row>
    <row r="3" spans="1:6" x14ac:dyDescent="0.25">
      <c r="E3" s="30">
        <v>0.19600000000000001</v>
      </c>
    </row>
    <row r="4" spans="1:6" x14ac:dyDescent="0.25">
      <c r="A4" s="2" t="s">
        <v>0</v>
      </c>
      <c r="B4" s="3" t="s">
        <v>1</v>
      </c>
      <c r="C4" s="4" t="s">
        <v>2</v>
      </c>
      <c r="D4" s="4" t="s">
        <v>3</v>
      </c>
      <c r="E4" s="12" t="s">
        <v>4</v>
      </c>
      <c r="F4" s="5" t="s">
        <v>4</v>
      </c>
    </row>
    <row r="5" spans="1:6" x14ac:dyDescent="0.25">
      <c r="A5" s="2" t="s">
        <v>5</v>
      </c>
      <c r="B5" s="2"/>
      <c r="C5" s="4" t="s">
        <v>6</v>
      </c>
      <c r="D5" s="4" t="s">
        <v>7</v>
      </c>
      <c r="E5" s="12" t="s">
        <v>9</v>
      </c>
      <c r="F5" s="5" t="s">
        <v>8</v>
      </c>
    </row>
    <row r="6" spans="1:6" x14ac:dyDescent="0.25">
      <c r="A6" s="2"/>
      <c r="B6" s="2"/>
      <c r="C6" s="4"/>
      <c r="D6" s="4"/>
      <c r="E6" s="12"/>
      <c r="F6" s="5"/>
    </row>
    <row r="7" spans="1:6" ht="15.75" x14ac:dyDescent="0.25">
      <c r="A7" s="13">
        <v>40777</v>
      </c>
      <c r="B7" s="7" t="s">
        <v>17</v>
      </c>
      <c r="C7" s="2">
        <v>1910</v>
      </c>
      <c r="D7" s="7">
        <v>732</v>
      </c>
      <c r="E7" s="16"/>
      <c r="F7" s="33">
        <v>108</v>
      </c>
    </row>
    <row r="8" spans="1:6" x14ac:dyDescent="0.25">
      <c r="A8" s="13">
        <v>40812</v>
      </c>
      <c r="B8" s="7" t="s">
        <v>14</v>
      </c>
      <c r="C8" s="2">
        <v>1934</v>
      </c>
      <c r="D8" s="34">
        <v>348</v>
      </c>
      <c r="E8" s="12"/>
      <c r="F8" s="24">
        <v>48</v>
      </c>
    </row>
    <row r="9" spans="1:6" x14ac:dyDescent="0.25">
      <c r="A9" s="13">
        <v>40812</v>
      </c>
      <c r="B9" s="7" t="s">
        <v>16</v>
      </c>
      <c r="C9" s="2">
        <v>1935</v>
      </c>
      <c r="D9" s="34">
        <v>402</v>
      </c>
      <c r="E9" s="12"/>
      <c r="F9" s="24">
        <v>54</v>
      </c>
    </row>
    <row r="10" spans="1:6" x14ac:dyDescent="0.25">
      <c r="A10" s="13">
        <v>40842</v>
      </c>
      <c r="B10" s="7" t="s">
        <v>18</v>
      </c>
      <c r="C10" s="2">
        <v>1957</v>
      </c>
      <c r="D10" s="34">
        <v>289.5</v>
      </c>
      <c r="E10" s="35"/>
      <c r="F10" s="24">
        <v>42</v>
      </c>
    </row>
    <row r="11" spans="1:6" ht="15.75" x14ac:dyDescent="0.25">
      <c r="A11" s="13" t="s">
        <v>19</v>
      </c>
      <c r="B11" s="7" t="s">
        <v>20</v>
      </c>
      <c r="C11" s="2">
        <v>1968</v>
      </c>
      <c r="D11" s="34">
        <v>684</v>
      </c>
      <c r="E11" s="35"/>
      <c r="F11" s="29">
        <v>108</v>
      </c>
    </row>
    <row r="12" spans="1:6" x14ac:dyDescent="0.25">
      <c r="A12" s="13">
        <v>40864</v>
      </c>
      <c r="B12" s="7" t="s">
        <v>21</v>
      </c>
      <c r="C12" s="2">
        <v>1969</v>
      </c>
      <c r="D12" s="34">
        <v>624</v>
      </c>
      <c r="E12" s="35"/>
      <c r="F12" s="24">
        <v>120</v>
      </c>
    </row>
    <row r="13" spans="1:6" x14ac:dyDescent="0.25">
      <c r="A13" s="13">
        <v>40864</v>
      </c>
      <c r="B13" s="7" t="s">
        <v>22</v>
      </c>
      <c r="C13" s="2">
        <v>1970</v>
      </c>
      <c r="D13" s="34">
        <v>348</v>
      </c>
      <c r="E13" s="35"/>
      <c r="F13" s="27">
        <v>48</v>
      </c>
    </row>
    <row r="14" spans="1:6" x14ac:dyDescent="0.25">
      <c r="A14" s="13">
        <v>40864</v>
      </c>
      <c r="B14" s="7" t="s">
        <v>23</v>
      </c>
      <c r="C14" s="2">
        <v>1971</v>
      </c>
      <c r="D14" s="34">
        <v>912</v>
      </c>
      <c r="E14" s="35"/>
      <c r="F14" s="24">
        <v>126</v>
      </c>
    </row>
    <row r="15" spans="1:6" x14ac:dyDescent="0.25">
      <c r="A15" s="13">
        <v>40886</v>
      </c>
      <c r="B15" s="7" t="s">
        <v>24</v>
      </c>
      <c r="C15" s="7">
        <v>1984</v>
      </c>
      <c r="D15" s="34">
        <v>624</v>
      </c>
      <c r="E15" s="35"/>
      <c r="F15" s="24">
        <v>120</v>
      </c>
    </row>
    <row r="16" spans="1:6" x14ac:dyDescent="0.25">
      <c r="A16" s="13">
        <v>40889</v>
      </c>
      <c r="B16" s="7" t="s">
        <v>25</v>
      </c>
      <c r="C16" s="7">
        <v>1986</v>
      </c>
      <c r="D16" s="34">
        <v>387</v>
      </c>
      <c r="E16" s="35"/>
      <c r="F16" s="27">
        <v>54</v>
      </c>
    </row>
    <row r="17" spans="1:6" x14ac:dyDescent="0.25">
      <c r="A17" s="13">
        <v>40889</v>
      </c>
      <c r="B17" s="7" t="s">
        <v>26</v>
      </c>
      <c r="C17" s="7">
        <v>1985</v>
      </c>
      <c r="D17" s="34">
        <v>600</v>
      </c>
      <c r="E17" s="35"/>
      <c r="F17" s="24">
        <v>72</v>
      </c>
    </row>
    <row r="18" spans="1:6" x14ac:dyDescent="0.25">
      <c r="A18" s="13">
        <v>41255</v>
      </c>
      <c r="B18" s="7" t="s">
        <v>27</v>
      </c>
      <c r="C18" s="7">
        <v>1988</v>
      </c>
      <c r="D18" s="34">
        <v>1374</v>
      </c>
      <c r="E18" s="35"/>
      <c r="F18" s="27">
        <v>186</v>
      </c>
    </row>
    <row r="19" spans="1:6" x14ac:dyDescent="0.25">
      <c r="A19" s="13">
        <v>40889</v>
      </c>
      <c r="B19" s="7" t="s">
        <v>28</v>
      </c>
      <c r="C19" s="2">
        <v>1989</v>
      </c>
      <c r="D19" s="34">
        <v>4854</v>
      </c>
      <c r="E19" s="12"/>
      <c r="F19" s="24">
        <v>600</v>
      </c>
    </row>
    <row r="20" spans="1:6" x14ac:dyDescent="0.25">
      <c r="A20" s="13">
        <v>40890</v>
      </c>
      <c r="B20" s="7" t="s">
        <v>29</v>
      </c>
      <c r="C20" s="2">
        <v>1991</v>
      </c>
      <c r="D20" s="34">
        <v>348</v>
      </c>
      <c r="E20" s="35"/>
      <c r="F20" s="27">
        <v>48</v>
      </c>
    </row>
    <row r="21" spans="1:6" x14ac:dyDescent="0.25">
      <c r="A21" s="13">
        <v>40890</v>
      </c>
      <c r="B21" s="7" t="s">
        <v>30</v>
      </c>
      <c r="C21" s="2">
        <v>1994</v>
      </c>
      <c r="D21" s="34">
        <v>174</v>
      </c>
      <c r="E21" s="35"/>
      <c r="F21" s="27">
        <v>24</v>
      </c>
    </row>
    <row r="22" spans="1:6" x14ac:dyDescent="0.25">
      <c r="A22" s="13">
        <v>40890</v>
      </c>
      <c r="B22" s="7" t="s">
        <v>31</v>
      </c>
      <c r="C22" s="2">
        <v>1990</v>
      </c>
      <c r="D22" s="34">
        <v>600</v>
      </c>
      <c r="E22" s="35"/>
      <c r="F22" s="27">
        <v>108</v>
      </c>
    </row>
    <row r="23" spans="1:6" x14ac:dyDescent="0.25">
      <c r="A23" s="13">
        <v>40890</v>
      </c>
      <c r="B23" s="7" t="s">
        <v>32</v>
      </c>
      <c r="C23" s="2">
        <v>1992</v>
      </c>
      <c r="D23" s="34">
        <v>348</v>
      </c>
      <c r="E23" s="35"/>
      <c r="F23" s="27">
        <v>48</v>
      </c>
    </row>
    <row r="24" spans="1:6" x14ac:dyDescent="0.25">
      <c r="A24" s="13">
        <v>40891</v>
      </c>
      <c r="B24" s="7" t="s">
        <v>33</v>
      </c>
      <c r="C24" s="2">
        <v>1999</v>
      </c>
      <c r="D24" s="34">
        <v>126</v>
      </c>
      <c r="E24" s="35"/>
      <c r="F24" s="15">
        <v>12</v>
      </c>
    </row>
    <row r="25" spans="1:6" x14ac:dyDescent="0.25">
      <c r="A25" s="13">
        <v>40892</v>
      </c>
      <c r="B25" s="7" t="s">
        <v>34</v>
      </c>
      <c r="C25" s="2">
        <v>2001</v>
      </c>
      <c r="D25" s="34">
        <v>864</v>
      </c>
      <c r="E25" s="35"/>
      <c r="F25" s="27">
        <v>168</v>
      </c>
    </row>
    <row r="26" spans="1:6" x14ac:dyDescent="0.25">
      <c r="A26" s="13">
        <v>40893</v>
      </c>
      <c r="B26" s="7" t="s">
        <v>35</v>
      </c>
      <c r="C26" s="2">
        <v>2008</v>
      </c>
      <c r="D26" s="34">
        <v>2676</v>
      </c>
      <c r="E26" s="12"/>
      <c r="F26" s="27">
        <v>420</v>
      </c>
    </row>
    <row r="27" spans="1:6" x14ac:dyDescent="0.25">
      <c r="A27" s="13">
        <v>40893</v>
      </c>
      <c r="B27" s="7" t="s">
        <v>36</v>
      </c>
      <c r="C27" s="2">
        <v>2009</v>
      </c>
      <c r="D27" s="34">
        <v>177</v>
      </c>
      <c r="E27" s="12"/>
      <c r="F27" s="27">
        <v>24</v>
      </c>
    </row>
    <row r="28" spans="1:6" x14ac:dyDescent="0.25">
      <c r="A28" s="13">
        <v>40893</v>
      </c>
      <c r="B28" s="7" t="s">
        <v>37</v>
      </c>
      <c r="C28" s="2">
        <v>2010</v>
      </c>
      <c r="D28" s="34">
        <v>870</v>
      </c>
      <c r="E28" s="12"/>
      <c r="F28" s="27">
        <v>144</v>
      </c>
    </row>
    <row r="29" spans="1:6" x14ac:dyDescent="0.25">
      <c r="A29" s="13">
        <v>40893</v>
      </c>
      <c r="B29" s="7" t="s">
        <v>38</v>
      </c>
      <c r="C29" s="2">
        <v>2011</v>
      </c>
      <c r="D29" s="34">
        <v>147</v>
      </c>
      <c r="E29" s="12"/>
      <c r="F29" s="24">
        <v>21</v>
      </c>
    </row>
    <row r="30" spans="1:6" x14ac:dyDescent="0.25">
      <c r="A30" s="13">
        <v>40895</v>
      </c>
      <c r="B30" s="7" t="s">
        <v>39</v>
      </c>
      <c r="C30" s="2">
        <v>2012</v>
      </c>
      <c r="D30" s="34">
        <v>846</v>
      </c>
      <c r="E30" s="12"/>
      <c r="F30" s="27">
        <v>120</v>
      </c>
    </row>
    <row r="31" spans="1:6" x14ac:dyDescent="0.25">
      <c r="A31" s="13">
        <v>40900</v>
      </c>
      <c r="B31" s="7" t="s">
        <v>40</v>
      </c>
      <c r="C31" s="2">
        <v>2016</v>
      </c>
      <c r="D31" s="34">
        <v>894</v>
      </c>
      <c r="E31" s="12"/>
      <c r="F31" s="27">
        <v>144</v>
      </c>
    </row>
    <row r="32" spans="1:6" x14ac:dyDescent="0.25">
      <c r="A32" s="13"/>
      <c r="B32" s="7"/>
      <c r="C32" s="2"/>
      <c r="D32" s="25"/>
      <c r="E32" s="12"/>
      <c r="F32" s="27"/>
    </row>
    <row r="33" spans="1:7" ht="18" x14ac:dyDescent="0.25">
      <c r="A33" s="7"/>
      <c r="B33" s="8" t="s">
        <v>10</v>
      </c>
      <c r="C33" s="2"/>
      <c r="D33" s="18">
        <f>+SUM(D7:D31)</f>
        <v>20248.5</v>
      </c>
      <c r="E33" s="18"/>
      <c r="F33" s="26">
        <f>+SUM(F7:F31)</f>
        <v>2967</v>
      </c>
    </row>
    <row r="34" spans="1:7" ht="15.75" x14ac:dyDescent="0.25">
      <c r="A34" s="2"/>
      <c r="B34" s="8"/>
      <c r="C34" s="2"/>
      <c r="D34" s="19"/>
      <c r="E34" s="14"/>
      <c r="F34" s="28"/>
    </row>
    <row r="35" spans="1:7" ht="18" x14ac:dyDescent="0.25">
      <c r="A35" s="2"/>
      <c r="B35" s="15" t="s">
        <v>12</v>
      </c>
      <c r="C35" s="2"/>
      <c r="D35" s="31">
        <f>SUM(D33*E3)</f>
        <v>3968.7060000000001</v>
      </c>
      <c r="E35" s="31"/>
      <c r="F35" s="31">
        <f>SUM(F33*E3)</f>
        <v>581.53200000000004</v>
      </c>
      <c r="G35" s="1"/>
    </row>
    <row r="36" spans="1:7" ht="15.75" x14ac:dyDescent="0.25">
      <c r="A36" s="2"/>
      <c r="B36" s="2"/>
      <c r="C36" s="2"/>
      <c r="D36" s="21"/>
      <c r="E36" s="14"/>
      <c r="F36" s="7"/>
    </row>
    <row r="37" spans="1:7" ht="18" x14ac:dyDescent="0.25">
      <c r="A37" s="2"/>
      <c r="B37" s="6" t="s">
        <v>11</v>
      </c>
      <c r="C37" s="6"/>
      <c r="D37" s="20">
        <f>+D33+D35</f>
        <v>24217.205999999998</v>
      </c>
      <c r="E37" s="17"/>
      <c r="F37" s="32">
        <f>SUM(F33:F35)</f>
        <v>3548.5320000000002</v>
      </c>
    </row>
    <row r="38" spans="1:7" x14ac:dyDescent="0.25">
      <c r="A38" s="2"/>
      <c r="B38" s="10"/>
      <c r="C38" s="10"/>
      <c r="D38" s="10"/>
      <c r="E38" s="11"/>
      <c r="F38" s="9"/>
    </row>
    <row r="40" spans="1:7" ht="15.75" x14ac:dyDescent="0.25">
      <c r="C40" t="s">
        <v>44</v>
      </c>
      <c r="D40" t="s">
        <v>45</v>
      </c>
      <c r="E40" t="s">
        <v>41</v>
      </c>
      <c r="F40" s="36">
        <v>-2478.3000000000002</v>
      </c>
    </row>
    <row r="42" spans="1:7" ht="21" x14ac:dyDescent="0.35">
      <c r="C42" t="s">
        <v>42</v>
      </c>
      <c r="F42" s="37">
        <v>1069.23</v>
      </c>
    </row>
    <row r="43" spans="1:7" x14ac:dyDescent="0.25">
      <c r="B43" t="s">
        <v>43</v>
      </c>
    </row>
  </sheetData>
  <pageMargins left="0.7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user</cp:lastModifiedBy>
  <cp:lastPrinted>2013-10-25T16:23:42Z</cp:lastPrinted>
  <dcterms:created xsi:type="dcterms:W3CDTF">2008-12-09T08:05:47Z</dcterms:created>
  <dcterms:modified xsi:type="dcterms:W3CDTF">2013-10-25T16:24:56Z</dcterms:modified>
</cp:coreProperties>
</file>