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AFG\"/>
    </mc:Choice>
  </mc:AlternateContent>
  <xr:revisionPtr revIDLastSave="0" documentId="13_ncr:1_{4356D074-25C4-4E82-8015-F622837E4B99}" xr6:coauthVersionLast="45" xr6:coauthVersionMax="45" xr10:uidLastSave="{00000000-0000-0000-0000-000000000000}"/>
  <bookViews>
    <workbookView xWindow="5865" yWindow="5565" windowWidth="28800" windowHeight="15435" xr2:uid="{BF9F83A2-DF7F-4FF8-B68A-4AA7BAA06093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1" i="1"/>
  <c r="F25" i="1" l="1"/>
  <c r="F20" i="1"/>
  <c r="H22" i="1" l="1"/>
  <c r="H23" i="1"/>
  <c r="H24" i="1"/>
  <c r="D24" i="1"/>
  <c r="E24" i="1"/>
  <c r="D23" i="1"/>
  <c r="E23" i="1"/>
  <c r="D22" i="1"/>
  <c r="E22" i="1" s="1"/>
  <c r="H11" i="1"/>
  <c r="H12" i="1"/>
  <c r="H13" i="1"/>
  <c r="H14" i="1"/>
  <c r="H15" i="1"/>
  <c r="H16" i="1"/>
  <c r="H17" i="1"/>
  <c r="E10" i="1"/>
  <c r="H10" i="1" s="1"/>
  <c r="E11" i="1"/>
  <c r="E12" i="1"/>
  <c r="E13" i="1"/>
  <c r="E14" i="1"/>
  <c r="E18" i="1"/>
  <c r="H18" i="1" s="1"/>
  <c r="D10" i="1"/>
  <c r="D11" i="1"/>
  <c r="D12" i="1"/>
  <c r="D13" i="1"/>
  <c r="D14" i="1"/>
  <c r="D15" i="1"/>
  <c r="E15" i="1" s="1"/>
  <c r="D16" i="1"/>
  <c r="E16" i="1" s="1"/>
  <c r="D17" i="1"/>
  <c r="E17" i="1" s="1"/>
  <c r="D18" i="1"/>
  <c r="D19" i="1"/>
  <c r="E19" i="1" s="1"/>
  <c r="H19" i="1" s="1"/>
  <c r="D9" i="1"/>
  <c r="E9" i="1"/>
  <c r="H9" i="1" s="1"/>
</calcChain>
</file>

<file path=xl/sharedStrings.xml><?xml version="1.0" encoding="utf-8"?>
<sst xmlns="http://schemas.openxmlformats.org/spreadsheetml/2006/main" count="32" uniqueCount="31">
  <si>
    <t>Vosne reas</t>
  </si>
  <si>
    <t>Vosne Chalandins</t>
  </si>
  <si>
    <t>Vosne CF</t>
  </si>
  <si>
    <t>Chb</t>
  </si>
  <si>
    <t>Savigny</t>
  </si>
  <si>
    <t>PPEZ</t>
  </si>
  <si>
    <t>PAR</t>
  </si>
  <si>
    <t>PCH</t>
  </si>
  <si>
    <t>EC</t>
  </si>
  <si>
    <t>RB</t>
  </si>
  <si>
    <t>RESTE</t>
  </si>
  <si>
    <t>LITRES AVANT</t>
  </si>
  <si>
    <t>BT TIREES</t>
  </si>
  <si>
    <t>litres utilisés</t>
  </si>
  <si>
    <t xml:space="preserve"> USURE MISE</t>
  </si>
  <si>
    <t>LIES</t>
  </si>
  <si>
    <t>elevage</t>
  </si>
  <si>
    <t>MOREY</t>
  </si>
  <si>
    <t>GEVREY</t>
  </si>
  <si>
    <t>NSG1</t>
  </si>
  <si>
    <t>DONT 48MG</t>
  </si>
  <si>
    <t>DONT MG 43</t>
  </si>
  <si>
    <t>Equivalent</t>
  </si>
  <si>
    <t>total MG +BT</t>
  </si>
  <si>
    <t>Manque 1 mG de Savigny</t>
  </si>
  <si>
    <t>Total</t>
  </si>
  <si>
    <t>Vosne</t>
  </si>
  <si>
    <t>Usure</t>
  </si>
  <si>
    <t>mise</t>
  </si>
  <si>
    <t>lies</t>
  </si>
  <si>
    <t>BEBO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</si>
</sst>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0236-1F5D-4B91-92D4-39B41627701F}">
  <dimension ref="A6:K27"/>
  <sheetViews>
    <sheetView tabSelected="1" topLeftCell="A6" workbookViewId="0">
      <selection activeCell="L8" sqref="L8"/>
    </sheetView>
  </sheetViews>
  <sheetFormatPr baseColWidth="10" defaultRowHeight="15" x14ac:dyDescent="0.25"/>
  <cols>
    <col min="1" max="1" width="16.7109375" customWidth="1"/>
    <col min="2" max="2" width="12.85546875" customWidth="1"/>
    <col min="3" max="3" width="13.28515625" customWidth="1"/>
    <col min="4" max="4" width="12" customWidth="1"/>
    <col min="9" max="9" width="6.140625" customWidth="1"/>
  </cols>
  <sheetData>
    <row r="6" spans="1:11" x14ac:dyDescent="0.25">
      <c r="C6" t="s">
        <v>23</v>
      </c>
    </row>
    <row r="7" spans="1:11" x14ac:dyDescent="0.25">
      <c r="C7" t="s">
        <v>22</v>
      </c>
    </row>
    <row r="8" spans="1:11" x14ac:dyDescent="0.25">
      <c r="B8" t="s">
        <v>11</v>
      </c>
      <c r="C8" t="s">
        <v>12</v>
      </c>
      <c r="D8" t="s">
        <v>13</v>
      </c>
      <c r="E8" t="s">
        <v>10</v>
      </c>
      <c r="F8" t="s">
        <v>15</v>
      </c>
      <c r="G8" t="s">
        <v>14</v>
      </c>
      <c r="H8" t="s">
        <v>16</v>
      </c>
    </row>
    <row r="9" spans="1:11" x14ac:dyDescent="0.25">
      <c r="A9" s="2" t="s">
        <v>30</v>
      </c>
      <c r="B9" s="1">
        <v>1482</v>
      </c>
      <c r="C9" s="1">
        <v>1919</v>
      </c>
      <c r="D9" s="1">
        <f>C9*0.75</f>
        <v>1439.25</v>
      </c>
      <c r="E9" s="1">
        <f>B9-D9</f>
        <v>42.75</v>
      </c>
      <c r="F9" s="1">
        <v>20</v>
      </c>
      <c r="G9" s="1">
        <v>10</v>
      </c>
      <c r="H9" s="1">
        <f>E9-F9-G9</f>
        <v>12.75</v>
      </c>
    </row>
    <row r="10" spans="1:11" x14ac:dyDescent="0.25">
      <c r="A10" s="2" t="s">
        <v>0</v>
      </c>
      <c r="B10" s="1">
        <v>7752</v>
      </c>
      <c r="C10" s="1">
        <v>9784</v>
      </c>
      <c r="D10" s="1">
        <f t="shared" ref="D10:D24" si="0">C10*0.75</f>
        <v>7338</v>
      </c>
      <c r="E10" s="1">
        <f t="shared" ref="E10:E24" si="1">B10-D10</f>
        <v>414</v>
      </c>
      <c r="F10" s="1">
        <v>102</v>
      </c>
      <c r="G10" s="1">
        <v>52</v>
      </c>
      <c r="H10" s="1">
        <f t="shared" ref="H10:H24" si="2">E10-F10-G10</f>
        <v>260</v>
      </c>
      <c r="J10" s="1" t="s">
        <v>26</v>
      </c>
      <c r="K10" s="1"/>
    </row>
    <row r="11" spans="1:11" x14ac:dyDescent="0.25">
      <c r="A11" s="2" t="s">
        <v>1</v>
      </c>
      <c r="B11" s="1">
        <v>1596</v>
      </c>
      <c r="C11" s="1">
        <v>2085</v>
      </c>
      <c r="D11" s="1">
        <f t="shared" si="0"/>
        <v>1563.75</v>
      </c>
      <c r="E11" s="1">
        <f t="shared" si="1"/>
        <v>32.25</v>
      </c>
      <c r="F11" s="1">
        <v>21</v>
      </c>
      <c r="G11" s="1">
        <v>11</v>
      </c>
      <c r="H11" s="1">
        <f t="shared" si="2"/>
        <v>0.25</v>
      </c>
      <c r="J11" s="1">
        <f>H10+H11+H12</f>
        <v>306.75</v>
      </c>
      <c r="K11" s="1" t="s">
        <v>27</v>
      </c>
    </row>
    <row r="12" spans="1:11" x14ac:dyDescent="0.25">
      <c r="A12" s="2" t="s">
        <v>2</v>
      </c>
      <c r="B12" s="1">
        <v>1824</v>
      </c>
      <c r="C12" s="1">
        <v>2322</v>
      </c>
      <c r="D12" s="1">
        <f t="shared" si="0"/>
        <v>1741.5</v>
      </c>
      <c r="E12" s="1">
        <f t="shared" si="1"/>
        <v>82.5</v>
      </c>
      <c r="F12" s="1">
        <v>24</v>
      </c>
      <c r="G12" s="1">
        <v>12</v>
      </c>
      <c r="H12" s="1">
        <f t="shared" si="2"/>
        <v>46.5</v>
      </c>
      <c r="J12" s="1">
        <f>G11+G10+G12</f>
        <v>75</v>
      </c>
      <c r="K12" s="1" t="s">
        <v>28</v>
      </c>
    </row>
    <row r="13" spans="1:11" x14ac:dyDescent="0.25">
      <c r="A13" s="2" t="s">
        <v>3</v>
      </c>
      <c r="B13" s="1">
        <v>2052</v>
      </c>
      <c r="C13" s="1">
        <v>2554</v>
      </c>
      <c r="D13" s="1">
        <f t="shared" si="0"/>
        <v>1915.5</v>
      </c>
      <c r="E13" s="1">
        <f t="shared" si="1"/>
        <v>136.5</v>
      </c>
      <c r="F13" s="1">
        <v>27</v>
      </c>
      <c r="G13" s="1">
        <v>14</v>
      </c>
      <c r="H13" s="1">
        <f t="shared" si="2"/>
        <v>95.5</v>
      </c>
      <c r="J13" s="1">
        <f>F10+F11+F12</f>
        <v>147</v>
      </c>
      <c r="K13" s="1" t="s">
        <v>29</v>
      </c>
    </row>
    <row r="14" spans="1:11" x14ac:dyDescent="0.25">
      <c r="A14" s="2" t="s">
        <v>4</v>
      </c>
      <c r="B14" s="1">
        <v>2964</v>
      </c>
      <c r="C14" s="1">
        <v>3689</v>
      </c>
      <c r="D14" s="1">
        <f t="shared" si="0"/>
        <v>2766.75</v>
      </c>
      <c r="E14" s="1">
        <f t="shared" si="1"/>
        <v>197.25</v>
      </c>
      <c r="F14" s="1">
        <v>39</v>
      </c>
      <c r="G14" s="1">
        <v>20</v>
      </c>
      <c r="H14" s="1">
        <f t="shared" si="2"/>
        <v>138.25</v>
      </c>
    </row>
    <row r="15" spans="1:11" x14ac:dyDescent="0.25">
      <c r="A15" s="2" t="s">
        <v>5</v>
      </c>
      <c r="B15" s="1">
        <v>1596</v>
      </c>
      <c r="C15" s="1">
        <v>2015</v>
      </c>
      <c r="D15" s="1">
        <f t="shared" si="0"/>
        <v>1511.25</v>
      </c>
      <c r="E15" s="1">
        <f t="shared" si="1"/>
        <v>84.75</v>
      </c>
      <c r="F15" s="1">
        <v>21</v>
      </c>
      <c r="G15" s="1">
        <v>11</v>
      </c>
      <c r="H15" s="1">
        <f t="shared" si="2"/>
        <v>52.75</v>
      </c>
    </row>
    <row r="16" spans="1:11" x14ac:dyDescent="0.25">
      <c r="A16" s="2" t="s">
        <v>6</v>
      </c>
      <c r="B16" s="1">
        <v>1368</v>
      </c>
      <c r="C16" s="1">
        <v>1720</v>
      </c>
      <c r="D16" s="1">
        <f t="shared" si="0"/>
        <v>1290</v>
      </c>
      <c r="E16" s="1">
        <f t="shared" si="1"/>
        <v>78</v>
      </c>
      <c r="F16" s="1">
        <v>18</v>
      </c>
      <c r="G16" s="1">
        <v>9</v>
      </c>
      <c r="H16" s="1">
        <f t="shared" si="2"/>
        <v>51</v>
      </c>
    </row>
    <row r="17" spans="1:9" x14ac:dyDescent="0.25">
      <c r="A17" s="2" t="s">
        <v>7</v>
      </c>
      <c r="B17" s="1">
        <v>456</v>
      </c>
      <c r="C17" s="1">
        <v>592</v>
      </c>
      <c r="D17" s="1">
        <f t="shared" si="0"/>
        <v>444</v>
      </c>
      <c r="E17" s="1">
        <f t="shared" si="1"/>
        <v>12</v>
      </c>
      <c r="F17" s="1">
        <v>6</v>
      </c>
      <c r="G17" s="1">
        <v>3</v>
      </c>
      <c r="H17" s="1">
        <f t="shared" si="2"/>
        <v>3</v>
      </c>
    </row>
    <row r="18" spans="1:9" x14ac:dyDescent="0.25">
      <c r="A18" s="2" t="s">
        <v>8</v>
      </c>
      <c r="B18" s="1">
        <v>1140</v>
      </c>
      <c r="C18" s="1">
        <v>1419</v>
      </c>
      <c r="D18" s="1">
        <f t="shared" si="0"/>
        <v>1064.25</v>
      </c>
      <c r="E18" s="1">
        <f t="shared" si="1"/>
        <v>75.75</v>
      </c>
      <c r="F18" s="1">
        <v>16</v>
      </c>
      <c r="G18" s="1">
        <v>7</v>
      </c>
      <c r="H18" s="1">
        <f t="shared" si="2"/>
        <v>52.75</v>
      </c>
    </row>
    <row r="19" spans="1:9" x14ac:dyDescent="0.25">
      <c r="A19" s="2" t="s">
        <v>9</v>
      </c>
      <c r="B19" s="1">
        <v>2109</v>
      </c>
      <c r="C19" s="1">
        <v>2696</v>
      </c>
      <c r="D19" s="1">
        <f t="shared" si="0"/>
        <v>2022</v>
      </c>
      <c r="E19" s="1">
        <f t="shared" si="1"/>
        <v>87</v>
      </c>
      <c r="F19" s="1">
        <v>27.8</v>
      </c>
      <c r="G19" s="1">
        <v>14</v>
      </c>
      <c r="H19" s="1">
        <f t="shared" si="2"/>
        <v>45.2</v>
      </c>
      <c r="I19" t="s">
        <v>21</v>
      </c>
    </row>
    <row r="20" spans="1:9" x14ac:dyDescent="0.25">
      <c r="A20" s="1"/>
      <c r="B20" s="1"/>
      <c r="C20" s="1"/>
      <c r="D20" s="1"/>
      <c r="E20" s="3" t="s">
        <v>25</v>
      </c>
      <c r="F20" s="5">
        <f>SUM(F9:F19)</f>
        <v>321.8</v>
      </c>
      <c r="G20" s="1"/>
      <c r="H20" s="1"/>
    </row>
    <row r="21" spans="1:9" x14ac:dyDescent="0.25">
      <c r="A21" s="1"/>
      <c r="B21" s="1"/>
      <c r="C21" s="1"/>
      <c r="D21" s="1"/>
      <c r="E21" s="1"/>
      <c r="F21" s="1"/>
      <c r="G21" s="1"/>
      <c r="H21" s="1"/>
    </row>
    <row r="22" spans="1:9" x14ac:dyDescent="0.25">
      <c r="A22" s="2" t="s">
        <v>17</v>
      </c>
      <c r="B22" s="1">
        <v>912</v>
      </c>
      <c r="C22" s="1">
        <v>1172</v>
      </c>
      <c r="D22" s="1">
        <f t="shared" si="0"/>
        <v>879</v>
      </c>
      <c r="E22" s="1">
        <f t="shared" si="1"/>
        <v>33</v>
      </c>
      <c r="F22" s="1">
        <v>12</v>
      </c>
      <c r="G22" s="1">
        <v>7.5</v>
      </c>
      <c r="H22" s="1">
        <f t="shared" si="2"/>
        <v>13.5</v>
      </c>
      <c r="I22" t="s">
        <v>20</v>
      </c>
    </row>
    <row r="23" spans="1:9" x14ac:dyDescent="0.25">
      <c r="A23" s="2" t="s">
        <v>18</v>
      </c>
      <c r="B23" s="1">
        <v>1140</v>
      </c>
      <c r="C23" s="1">
        <v>1430</v>
      </c>
      <c r="D23" s="1">
        <f t="shared" si="0"/>
        <v>1072.5</v>
      </c>
      <c r="E23" s="1">
        <f t="shared" si="1"/>
        <v>67.5</v>
      </c>
      <c r="F23" s="1">
        <v>15</v>
      </c>
      <c r="G23" s="1">
        <v>6.2</v>
      </c>
      <c r="H23" s="1">
        <f t="shared" si="2"/>
        <v>46.3</v>
      </c>
    </row>
    <row r="24" spans="1:9" x14ac:dyDescent="0.25">
      <c r="A24" s="2" t="s">
        <v>19</v>
      </c>
      <c r="B24" s="1">
        <v>456</v>
      </c>
      <c r="C24" s="1">
        <v>575</v>
      </c>
      <c r="D24" s="1">
        <f t="shared" si="0"/>
        <v>431.25</v>
      </c>
      <c r="E24" s="1">
        <f t="shared" si="1"/>
        <v>24.75</v>
      </c>
      <c r="F24" s="1">
        <v>6</v>
      </c>
      <c r="G24" s="1">
        <v>3.25</v>
      </c>
      <c r="H24" s="1">
        <f t="shared" si="2"/>
        <v>15.5</v>
      </c>
    </row>
    <row r="25" spans="1:9" x14ac:dyDescent="0.25">
      <c r="E25" s="3" t="s">
        <v>25</v>
      </c>
      <c r="F25" s="4">
        <f>SUM(F22:F24)</f>
        <v>33</v>
      </c>
    </row>
    <row r="27" spans="1:9" x14ac:dyDescent="0.25">
      <c r="B27" t="s">
        <v>24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2020-04-27T14:20:04Z</cp:lastPrinted>
  <dcterms:created xsi:type="dcterms:W3CDTF">2020-04-22T09:27:37Z</dcterms:created>
  <dcterms:modified xsi:type="dcterms:W3CDTF">2020-04-27T14:20:06Z</dcterms:modified>
</cp:coreProperties>
</file>