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"/>
    </mc:Choice>
  </mc:AlternateContent>
  <xr:revisionPtr revIDLastSave="0" documentId="8_{267AEDF3-E48A-4C71-8816-58EB43E6D294}" xr6:coauthVersionLast="47" xr6:coauthVersionMax="47" xr10:uidLastSave="{00000000-0000-0000-0000-000000000000}"/>
  <bookViews>
    <workbookView xWindow="-110" yWindow="-110" windowWidth="38620" windowHeight="21100" xr2:uid="{AFDC41B9-7254-4F76-87A8-DDD8787A8656}"/>
  </bookViews>
  <sheets>
    <sheet name="Calculateur vins tranquilles" sheetId="1" r:id="rId1"/>
    <sheet name="Energie Valeurs moyennes DGCCRF" sheetId="2" r:id="rId2"/>
    <sheet name="Mousseux valeurs moy DGCCR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0" i="1"/>
  <c r="E28" i="1" l="1"/>
  <c r="E41" i="1"/>
  <c r="E11" i="1" l="1"/>
  <c r="E14" i="1"/>
  <c r="E15" i="1" s="1"/>
</calcChain>
</file>

<file path=xl/sharedStrings.xml><?xml version="1.0" encoding="utf-8"?>
<sst xmlns="http://schemas.openxmlformats.org/spreadsheetml/2006/main" count="34" uniqueCount="28">
  <si>
    <t>modifier uniquement les cases jaunes</t>
  </si>
  <si>
    <t>TAV en % alc :</t>
  </si>
  <si>
    <t>Sucres résiduels en g/L</t>
  </si>
  <si>
    <t xml:space="preserve">Polyols : </t>
  </si>
  <si>
    <t>Acides organiques :</t>
  </si>
  <si>
    <t>Energie en kJ / 100 ml</t>
  </si>
  <si>
    <t>Calculs de l'énergie en kJ</t>
  </si>
  <si>
    <t>Calculs de l'énergie en kcal</t>
  </si>
  <si>
    <t>Energie en kJ = (TAV acquis*0,79*29) + (teneur en sucres résiduels en g/L *4/17) + (teneur en polyols en g/L *10/10) + (teneur en acides organiques en g/L *13/10)</t>
  </si>
  <si>
    <t>Energie en kcal / 100 ml</t>
  </si>
  <si>
    <t>Glucides en g/L= teneur en sucres résiduels en g/L + teneur moyenne en polyols en g/L</t>
  </si>
  <si>
    <t xml:space="preserve">Polyols en g/L </t>
  </si>
  <si>
    <t>Glucides arrondis g/100 ml</t>
  </si>
  <si>
    <t>Sucres résiduels en g/100 ml</t>
  </si>
  <si>
    <t>Polyols en g/100 ml</t>
  </si>
  <si>
    <t>Glucides en g/100 ml</t>
  </si>
  <si>
    <t>Règles d'arrondi</t>
  </si>
  <si>
    <t>Guide de la Commission européenne de septembre 2012</t>
  </si>
  <si>
    <t>Calculs des sucres &amp; glucides</t>
  </si>
  <si>
    <t>Sucres arrondis en g / 100 ml</t>
  </si>
  <si>
    <t>Glucides en g/100 ml= (teneur en sucres résiduels en g/L + teneur moyenne en polyols en g/L) / 10</t>
  </si>
  <si>
    <t>Prendre les résultats "Sucres arrondis en g/100ml" &amp; "Glucides arrondis g/100 ml"</t>
  </si>
  <si>
    <t>Prendre le résultat "Energie en kcal / 100 ml"</t>
  </si>
  <si>
    <t>Modifier uniquement la case jaune ci-dessous en entrant votre valeur de sucres</t>
  </si>
  <si>
    <t>Energie en kcal = (TAV acquis*0,79*7) + (teneur en sucres résiduels en g/L *4/10) + (teneur en polyols en g/L *2,4/10) + (teneur en acides organiques en g/L *3/10)</t>
  </si>
  <si>
    <t>Prendre le résultat "Energie en kJ/ 100 ml"</t>
  </si>
  <si>
    <r>
      <t xml:space="preserve">Valeurs moyennes </t>
    </r>
    <r>
      <rPr>
        <b/>
        <u/>
        <sz val="11"/>
        <color rgb="FFFF0000"/>
        <rFont val="Calibri"/>
        <family val="2"/>
        <scheme val="minor"/>
      </rPr>
      <t>sucres et glucides</t>
    </r>
    <r>
      <rPr>
        <b/>
        <sz val="11"/>
        <color rgb="FFFF0000"/>
        <rFont val="Calibri"/>
        <family val="2"/>
        <scheme val="minor"/>
      </rPr>
      <t xml:space="preserve"> en g / 100 ml pour les vins mousseux, </t>
    </r>
    <r>
      <rPr>
        <b/>
        <u/>
        <sz val="11"/>
        <color rgb="FFFF0000"/>
        <rFont val="Calibri"/>
        <family val="2"/>
        <scheme val="minor"/>
      </rPr>
      <t xml:space="preserve">en cours de validation auprès des Fraudes </t>
    </r>
    <r>
      <rPr>
        <b/>
        <sz val="11"/>
        <color rgb="FFFF0000"/>
        <rFont val="Calibri"/>
        <family val="2"/>
        <scheme val="minor"/>
      </rPr>
      <t>(DGCCRF)</t>
    </r>
  </si>
  <si>
    <r>
      <rPr>
        <b/>
        <u/>
        <sz val="11"/>
        <color rgb="FFFF0000"/>
        <rFont val="Calibri"/>
        <family val="2"/>
        <scheme val="minor"/>
      </rPr>
      <t>Valeurs énergétiques moyennes</t>
    </r>
    <r>
      <rPr>
        <b/>
        <sz val="11"/>
        <color rgb="FFFF0000"/>
        <rFont val="Calibri"/>
        <family val="2"/>
        <scheme val="minor"/>
      </rPr>
      <t xml:space="preserve"> ("E") en kJ et kcal par 100 ml pour les vins mousseux </t>
    </r>
    <r>
      <rPr>
        <b/>
        <u/>
        <sz val="11"/>
        <color rgb="FFFF0000"/>
        <rFont val="Calibri"/>
        <family val="2"/>
        <scheme val="minor"/>
      </rPr>
      <t>validées par les Fraudes</t>
    </r>
    <r>
      <rPr>
        <b/>
        <sz val="11"/>
        <color rgb="FFFF0000"/>
        <rFont val="Calibri"/>
        <family val="2"/>
        <scheme val="minor"/>
      </rPr>
      <t xml:space="preserve"> (DGCCRF)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</si>
</sst>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Univers 57 Condensed"/>
      <family val="2"/>
    </font>
    <font>
      <u/>
      <sz val="11"/>
      <color theme="10"/>
      <name val="Univers 57 Condensed"/>
      <family val="2"/>
    </font>
    <font>
      <b/>
      <sz val="11"/>
      <color theme="1"/>
      <name val="Univers 57 Condensed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61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4" fillId="0" borderId="0" xfId="2"/>
    <xf numFmtId="0" fontId="5" fillId="0" borderId="0" xfId="3"/>
    <xf numFmtId="0" fontId="6" fillId="0" borderId="0" xfId="2" applyFont="1"/>
    <xf numFmtId="0" fontId="7" fillId="5" borderId="1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8" fillId="4" borderId="16" xfId="1" applyFont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" fontId="8" fillId="4" borderId="23" xfId="1" applyNumberFormat="1" applyFont="1" applyBorder="1" applyAlignment="1" applyProtection="1">
      <alignment horizontal="center" wrapText="1"/>
    </xf>
    <xf numFmtId="0" fontId="0" fillId="3" borderId="11" xfId="0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4" borderId="2" xfId="1" applyFont="1" applyBorder="1" applyAlignment="1">
      <alignment horizontal="center" vertical="center"/>
    </xf>
    <xf numFmtId="0" fontId="10" fillId="4" borderId="0" xfId="1" applyFont="1" applyBorder="1" applyAlignment="1">
      <alignment horizontal="center" vertical="center"/>
    </xf>
    <xf numFmtId="0" fontId="10" fillId="4" borderId="3" xfId="1" applyFont="1" applyBorder="1" applyAlignment="1">
      <alignment horizontal="center" vertical="center"/>
    </xf>
    <xf numFmtId="0" fontId="8" fillId="4" borderId="2" xfId="1" applyFont="1" applyBorder="1" applyAlignment="1" applyProtection="1">
      <alignment horizontal="center" vertical="center"/>
    </xf>
    <xf numFmtId="0" fontId="8" fillId="4" borderId="0" xfId="1" applyFont="1" applyBorder="1" applyAlignment="1" applyProtection="1">
      <alignment horizontal="center" vertical="center"/>
    </xf>
    <xf numFmtId="0" fontId="8" fillId="4" borderId="3" xfId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 wrapText="1"/>
    </xf>
    <xf numFmtId="0" fontId="8" fillId="4" borderId="15" xfId="1" applyFont="1" applyBorder="1" applyAlignment="1" applyProtection="1">
      <alignment horizontal="center" wrapText="1"/>
    </xf>
    <xf numFmtId="0" fontId="8" fillId="4" borderId="17" xfId="1" applyFont="1" applyBorder="1" applyAlignment="1" applyProtection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4">
    <cellStyle name="Lien hypertexte 2" xfId="3" xr:uid="{538E8B95-6A51-4F57-92A4-2BBAA2F716A8}"/>
    <cellStyle name="Normal" xfId="0" builtinId="0"/>
    <cellStyle name="Normal 2" xfId="2" xr:uid="{949B8AB5-A8C9-413A-8F1F-F922F120B017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3</xdr:row>
      <xdr:rowOff>123825</xdr:rowOff>
    </xdr:from>
    <xdr:to>
      <xdr:col>15</xdr:col>
      <xdr:colOff>535305</xdr:colOff>
      <xdr:row>13</xdr:row>
      <xdr:rowOff>160020</xdr:rowOff>
    </xdr:to>
    <xdr:pic>
      <xdr:nvPicPr>
        <xdr:cNvPr id="2" name="Image 10" descr="image017">
          <a:extLst>
            <a:ext uri="{FF2B5EF4-FFF2-40B4-BE49-F238E27FC236}">
              <a16:creationId xmlns:a16="http://schemas.microsoft.com/office/drawing/2014/main" id="{5DA3D6A0-1FA4-476C-9D38-C77FE4EE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76275"/>
          <a:ext cx="5393055" cy="1817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</xdr:row>
      <xdr:rowOff>87630</xdr:rowOff>
    </xdr:from>
    <xdr:to>
      <xdr:col>16</xdr:col>
      <xdr:colOff>28575</xdr:colOff>
      <xdr:row>38</xdr:row>
      <xdr:rowOff>5702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11DD06-5D63-3EA6-C697-12F6C0C4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68605"/>
          <a:ext cx="11906250" cy="66141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</xdr:colOff>
      <xdr:row>20</xdr:row>
      <xdr:rowOff>20955</xdr:rowOff>
    </xdr:from>
    <xdr:to>
      <xdr:col>9</xdr:col>
      <xdr:colOff>777241</xdr:colOff>
      <xdr:row>42</xdr:row>
      <xdr:rowOff>22857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3AB850-44EC-1AF4-99FE-50CFA56B6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730" y="3821430"/>
          <a:ext cx="6238876" cy="397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3</xdr:row>
      <xdr:rowOff>19050</xdr:rowOff>
    </xdr:from>
    <xdr:to>
      <xdr:col>15</xdr:col>
      <xdr:colOff>780173</xdr:colOff>
      <xdr:row>16</xdr:row>
      <xdr:rowOff>154521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39AE0A-63ED-D3D4-E584-4B32210B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742950"/>
          <a:ext cx="11867273" cy="2488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vv-afsca.be/professionnels/denreesalimentaires/circulaires/_documents/2018-02-02_Annexe01_guideeuropeentoleranc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6548-49C5-4AA4-A8B1-FC49AD4C73CC}">
  <dimension ref="B2:N42"/>
  <sheetViews>
    <sheetView tabSelected="1" showWhiteSpace="0" zoomScaleNormal="100" workbookViewId="0">
      <selection activeCell="E24" sqref="E24"/>
    </sheetView>
  </sheetViews>
  <sheetFormatPr baseColWidth="10" defaultRowHeight="14.5"/>
  <cols>
    <col min="1" max="1" width="11.54296875" customWidth="1"/>
    <col min="4" max="4" width="21.90625" customWidth="1"/>
    <col min="5" max="5" width="13.6328125" customWidth="1"/>
    <col min="6" max="6" width="12.81640625" customWidth="1"/>
    <col min="8" max="8" width="14.81640625" bestFit="1" customWidth="1"/>
    <col min="12" max="12" width="13.08984375" customWidth="1"/>
  </cols>
  <sheetData>
    <row r="2" spans="2:12" ht="15" thickBot="1"/>
    <row r="3" spans="2:12" ht="15" thickBot="1">
      <c r="B3" s="39" t="s">
        <v>18</v>
      </c>
      <c r="C3" s="40"/>
      <c r="D3" s="40"/>
      <c r="E3" s="40"/>
      <c r="F3" s="41"/>
      <c r="I3" s="8"/>
      <c r="J3" s="10" t="s">
        <v>16</v>
      </c>
      <c r="K3" s="8"/>
      <c r="L3" s="9" t="s">
        <v>17</v>
      </c>
    </row>
    <row r="4" spans="2:12" ht="25.75" customHeight="1">
      <c r="B4" s="21" t="s">
        <v>23</v>
      </c>
      <c r="C4" s="22"/>
      <c r="D4" s="22"/>
      <c r="E4" s="22"/>
      <c r="F4" s="23"/>
    </row>
    <row r="5" spans="2:12" ht="25.75" customHeight="1">
      <c r="B5" s="24" t="s">
        <v>21</v>
      </c>
      <c r="C5" s="25"/>
      <c r="D5" s="25"/>
      <c r="E5" s="25"/>
      <c r="F5" s="26"/>
    </row>
    <row r="6" spans="2:12" ht="14.4" customHeight="1">
      <c r="B6" s="30" t="s">
        <v>10</v>
      </c>
      <c r="C6" s="31"/>
      <c r="D6" s="31"/>
      <c r="E6" s="31"/>
      <c r="F6" s="32"/>
      <c r="I6" s="8"/>
      <c r="J6" s="8"/>
      <c r="K6" s="8"/>
      <c r="L6" s="8"/>
    </row>
    <row r="7" spans="2:12">
      <c r="B7" s="30" t="s">
        <v>20</v>
      </c>
      <c r="C7" s="31"/>
      <c r="D7" s="31"/>
      <c r="E7" s="31"/>
      <c r="F7" s="32"/>
    </row>
    <row r="8" spans="2:12" ht="15" thickBot="1">
      <c r="B8" s="2"/>
      <c r="F8" s="3"/>
      <c r="I8" s="8"/>
      <c r="J8" s="8"/>
      <c r="K8" s="8"/>
      <c r="L8" s="8"/>
    </row>
    <row r="9" spans="2:12">
      <c r="B9" s="2"/>
      <c r="C9" s="42" t="s">
        <v>2</v>
      </c>
      <c r="D9" s="43"/>
      <c r="E9" s="14">
        <v>1.5</v>
      </c>
      <c r="F9" s="3"/>
    </row>
    <row r="10" spans="2:12" ht="15" thickBot="1">
      <c r="B10" s="2"/>
      <c r="C10" s="44" t="s">
        <v>13</v>
      </c>
      <c r="D10" s="45"/>
      <c r="E10" s="11">
        <f>E9/10</f>
        <v>0.15</v>
      </c>
      <c r="F10" s="3"/>
      <c r="I10" s="8"/>
      <c r="J10" s="8"/>
      <c r="K10" s="8"/>
      <c r="L10" s="8"/>
    </row>
    <row r="11" spans="2:12" ht="15" thickBot="1">
      <c r="B11" s="2"/>
      <c r="C11" s="35" t="s">
        <v>19</v>
      </c>
      <c r="D11" s="36"/>
      <c r="E11" s="13">
        <f>IF(E10&lt;0.5,ROUND(E10,0),ROUND(E10,1))</f>
        <v>0</v>
      </c>
      <c r="F11" s="3"/>
    </row>
    <row r="12" spans="2:12">
      <c r="B12" s="2"/>
      <c r="C12" s="46" t="s">
        <v>11</v>
      </c>
      <c r="D12" s="47"/>
      <c r="E12" s="11">
        <v>7</v>
      </c>
      <c r="F12" s="3"/>
    </row>
    <row r="13" spans="2:12">
      <c r="B13" s="2"/>
      <c r="C13" s="46" t="s">
        <v>14</v>
      </c>
      <c r="D13" s="47"/>
      <c r="E13" s="11">
        <f>E12/10</f>
        <v>0.7</v>
      </c>
      <c r="F13" s="3"/>
    </row>
    <row r="14" spans="2:12" ht="16.75" customHeight="1" thickBot="1">
      <c r="B14" s="2"/>
      <c r="C14" s="33" t="s">
        <v>15</v>
      </c>
      <c r="D14" s="34"/>
      <c r="E14" s="12">
        <f>E10+E13</f>
        <v>0.85</v>
      </c>
      <c r="F14" s="3"/>
    </row>
    <row r="15" spans="2:12" ht="16.75" customHeight="1" thickBot="1">
      <c r="B15" s="2"/>
      <c r="C15" s="35" t="s">
        <v>12</v>
      </c>
      <c r="D15" s="36"/>
      <c r="E15" s="13">
        <f>ROUND(E14,1)</f>
        <v>0.9</v>
      </c>
      <c r="F15" s="3"/>
      <c r="H15" s="7"/>
    </row>
    <row r="16" spans="2:12" ht="15" thickBot="1">
      <c r="B16" s="4"/>
      <c r="C16" s="5"/>
      <c r="D16" s="5"/>
      <c r="E16" s="5"/>
      <c r="F16" s="6"/>
    </row>
    <row r="17" spans="2:14" ht="15" thickBot="1"/>
    <row r="18" spans="2:14" ht="15" thickBot="1">
      <c r="B18" s="39" t="s">
        <v>7</v>
      </c>
      <c r="C18" s="40"/>
      <c r="D18" s="40"/>
      <c r="E18" s="40"/>
      <c r="F18" s="41"/>
    </row>
    <row r="19" spans="2:14">
      <c r="B19" s="48" t="s">
        <v>0</v>
      </c>
      <c r="C19" s="49"/>
      <c r="D19" s="49"/>
      <c r="E19" s="49"/>
      <c r="F19" s="50"/>
    </row>
    <row r="20" spans="2:14">
      <c r="B20" s="27" t="s">
        <v>22</v>
      </c>
      <c r="C20" s="28"/>
      <c r="D20" s="28"/>
      <c r="E20" s="28"/>
      <c r="F20" s="29"/>
    </row>
    <row r="21" spans="2:14" ht="14.4" customHeight="1">
      <c r="B21" s="30" t="s">
        <v>24</v>
      </c>
      <c r="C21" s="31"/>
      <c r="D21" s="31"/>
      <c r="E21" s="31"/>
      <c r="F21" s="32"/>
      <c r="G21" s="1"/>
      <c r="H21" s="1"/>
      <c r="I21" s="1"/>
      <c r="J21" s="1"/>
      <c r="K21" s="1"/>
      <c r="L21" s="1"/>
      <c r="M21" s="1"/>
      <c r="N21" s="1"/>
    </row>
    <row r="22" spans="2:14">
      <c r="B22" s="30"/>
      <c r="C22" s="31"/>
      <c r="D22" s="31"/>
      <c r="E22" s="31"/>
      <c r="F22" s="32"/>
    </row>
    <row r="23" spans="2:14" ht="15" thickBot="1">
      <c r="B23" s="2"/>
      <c r="F23" s="3"/>
    </row>
    <row r="24" spans="2:14">
      <c r="B24" s="15"/>
      <c r="C24" s="42" t="s">
        <v>1</v>
      </c>
      <c r="D24" s="43"/>
      <c r="E24" s="14">
        <v>12.5</v>
      </c>
      <c r="F24" s="16"/>
    </row>
    <row r="25" spans="2:14">
      <c r="B25" s="15"/>
      <c r="C25" s="51" t="s">
        <v>2</v>
      </c>
      <c r="D25" s="52"/>
      <c r="E25" s="20">
        <v>1.5</v>
      </c>
      <c r="F25" s="16"/>
    </row>
    <row r="26" spans="2:14">
      <c r="B26" s="2"/>
      <c r="C26" s="53" t="s">
        <v>3</v>
      </c>
      <c r="D26" s="54"/>
      <c r="E26" s="17">
        <v>7</v>
      </c>
      <c r="F26" s="3"/>
    </row>
    <row r="27" spans="2:14" ht="15" thickBot="1">
      <c r="B27" s="2"/>
      <c r="C27" s="37" t="s">
        <v>4</v>
      </c>
      <c r="D27" s="38"/>
      <c r="E27" s="18">
        <v>6</v>
      </c>
      <c r="F27" s="3"/>
    </row>
    <row r="28" spans="2:14" ht="15" thickBot="1">
      <c r="B28" s="2"/>
      <c r="C28" s="35" t="s">
        <v>9</v>
      </c>
      <c r="D28" s="36"/>
      <c r="E28" s="19">
        <f>(E24*0.79*7)+(E25*4/10)+(E26*2.4/10)+(E27*3/10)</f>
        <v>73.204999999999998</v>
      </c>
      <c r="F28" s="3"/>
    </row>
    <row r="29" spans="2:14" ht="15" thickBot="1">
      <c r="B29" s="4"/>
      <c r="C29" s="5"/>
      <c r="D29" s="5"/>
      <c r="E29" s="5"/>
      <c r="F29" s="6"/>
    </row>
    <row r="30" spans="2:14" ht="15" thickBot="1"/>
    <row r="31" spans="2:14" ht="15" thickBot="1">
      <c r="B31" s="39" t="s">
        <v>6</v>
      </c>
      <c r="C31" s="40"/>
      <c r="D31" s="40"/>
      <c r="E31" s="40"/>
      <c r="F31" s="41"/>
    </row>
    <row r="32" spans="2:14">
      <c r="B32" s="48" t="s">
        <v>0</v>
      </c>
      <c r="C32" s="49"/>
      <c r="D32" s="49"/>
      <c r="E32" s="49"/>
      <c r="F32" s="50"/>
    </row>
    <row r="33" spans="2:6" ht="14.4" customHeight="1">
      <c r="B33" s="27" t="s">
        <v>25</v>
      </c>
      <c r="C33" s="28"/>
      <c r="D33" s="28"/>
      <c r="E33" s="28"/>
      <c r="F33" s="29"/>
    </row>
    <row r="34" spans="2:6" ht="13.25" customHeight="1">
      <c r="B34" s="30" t="s">
        <v>8</v>
      </c>
      <c r="C34" s="31"/>
      <c r="D34" s="31"/>
      <c r="E34" s="31"/>
      <c r="F34" s="32"/>
    </row>
    <row r="35" spans="2:6">
      <c r="B35" s="30"/>
      <c r="C35" s="31"/>
      <c r="D35" s="31"/>
      <c r="E35" s="31"/>
      <c r="F35" s="32"/>
    </row>
    <row r="36" spans="2:6" ht="15" thickBot="1">
      <c r="B36" s="2"/>
      <c r="F36" s="3"/>
    </row>
    <row r="37" spans="2:6">
      <c r="B37" s="15"/>
      <c r="C37" s="42" t="s">
        <v>1</v>
      </c>
      <c r="D37" s="43"/>
      <c r="E37" s="14">
        <v>12.5</v>
      </c>
      <c r="F37" s="16"/>
    </row>
    <row r="38" spans="2:6">
      <c r="B38" s="15"/>
      <c r="C38" s="51" t="s">
        <v>2</v>
      </c>
      <c r="D38" s="52"/>
      <c r="E38" s="20">
        <v>1.5</v>
      </c>
      <c r="F38" s="16"/>
    </row>
    <row r="39" spans="2:6">
      <c r="B39" s="2"/>
      <c r="C39" s="53" t="s">
        <v>3</v>
      </c>
      <c r="D39" s="54"/>
      <c r="E39" s="17">
        <v>7</v>
      </c>
      <c r="F39" s="3"/>
    </row>
    <row r="40" spans="2:6" ht="15" thickBot="1">
      <c r="B40" s="2"/>
      <c r="C40" s="37" t="s">
        <v>4</v>
      </c>
      <c r="D40" s="38"/>
      <c r="E40" s="18">
        <v>6</v>
      </c>
      <c r="F40" s="3"/>
    </row>
    <row r="41" spans="2:6" ht="15" thickBot="1">
      <c r="B41" s="2"/>
      <c r="C41" s="35" t="s">
        <v>5</v>
      </c>
      <c r="D41" s="36"/>
      <c r="E41" s="19">
        <f>(E37*0.79*29)+(E38*4/17)+(E39*10/10)+(E40*13/10)</f>
        <v>301.52794117647062</v>
      </c>
      <c r="F41" s="3"/>
    </row>
    <row r="42" spans="2:6" ht="15" thickBot="1">
      <c r="B42" s="4"/>
      <c r="C42" s="5"/>
      <c r="D42" s="5"/>
      <c r="E42" s="5"/>
      <c r="F42" s="6"/>
    </row>
  </sheetData>
  <sheetProtection sheet="1" selectLockedCells="1"/>
  <mergeCells count="30">
    <mergeCell ref="C39:D39"/>
    <mergeCell ref="C25:D25"/>
    <mergeCell ref="B18:F18"/>
    <mergeCell ref="B19:F19"/>
    <mergeCell ref="C15:D15"/>
    <mergeCell ref="C40:D40"/>
    <mergeCell ref="C41:D41"/>
    <mergeCell ref="B3:F3"/>
    <mergeCell ref="C9:D9"/>
    <mergeCell ref="C10:D10"/>
    <mergeCell ref="C12:D12"/>
    <mergeCell ref="B21:F22"/>
    <mergeCell ref="B31:F31"/>
    <mergeCell ref="B32:F32"/>
    <mergeCell ref="C37:D37"/>
    <mergeCell ref="C38:D38"/>
    <mergeCell ref="C27:D27"/>
    <mergeCell ref="C26:D26"/>
    <mergeCell ref="C24:D24"/>
    <mergeCell ref="C28:D28"/>
    <mergeCell ref="C13:D13"/>
    <mergeCell ref="B4:F4"/>
    <mergeCell ref="B5:F5"/>
    <mergeCell ref="B20:F20"/>
    <mergeCell ref="B34:F35"/>
    <mergeCell ref="B33:F33"/>
    <mergeCell ref="C14:D14"/>
    <mergeCell ref="C11:D11"/>
    <mergeCell ref="B6:F6"/>
    <mergeCell ref="B7:F7"/>
  </mergeCells>
  <hyperlinks>
    <hyperlink ref="L3" r:id="rId1" xr:uid="{BEDC6BA2-4F48-4010-9CCE-72C3A42B3702}"/>
  </hyperlinks>
  <pageMargins left="0.7" right="0.7" top="0.75" bottom="0.75" header="0.3" footer="0.3"/>
  <pageSetup paperSize="9" orientation="portrait" verticalDpi="0" r:id="rId2"/>
  <headerFooter>
    <oddHeader>&amp;C&amp;"-,Gras"Formules de calculs - Réforme étiquetage 2023
Déclaration nutritionnelle</oddHeader>
    <oddFooter>&amp;C&amp;"-,Italique"&amp;10Ce document constitue une synthèse opérationnelle. Il n’a pas de valeur juridique et doit être utilisé à titre indicatif.
Tous droits réservés à la CAVB.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9C21-27E4-4B43-90D9-6FEF03568E34}">
  <dimension ref="A1"/>
  <sheetViews>
    <sheetView workbookViewId="0">
      <selection activeCell="Q32" sqref="Q32"/>
    </sheetView>
  </sheetViews>
  <sheetFormatPr baseColWidth="10" defaultRowHeight="14.5"/>
  <sheetData/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EDBF-FC93-4C2D-8D69-77E290131DD7}">
  <dimension ref="C2:J20"/>
  <sheetViews>
    <sheetView workbookViewId="0">
      <selection activeCell="N21" sqref="N21"/>
    </sheetView>
  </sheetViews>
  <sheetFormatPr baseColWidth="10" defaultRowHeight="14.5"/>
  <sheetData>
    <row r="2" spans="3:10">
      <c r="C2" s="55" t="s">
        <v>27</v>
      </c>
      <c r="D2" s="55"/>
      <c r="E2" s="55"/>
      <c r="F2" s="55"/>
      <c r="G2" s="55"/>
      <c r="H2" s="55"/>
      <c r="I2" s="55"/>
      <c r="J2" s="55"/>
    </row>
    <row r="3" spans="3:10">
      <c r="C3" s="55"/>
      <c r="D3" s="55"/>
      <c r="E3" s="55"/>
      <c r="F3" s="55"/>
      <c r="G3" s="55"/>
      <c r="H3" s="55"/>
      <c r="I3" s="55"/>
      <c r="J3" s="55"/>
    </row>
    <row r="19" spans="3:10">
      <c r="C19" s="55" t="s">
        <v>26</v>
      </c>
      <c r="D19" s="55"/>
      <c r="E19" s="55"/>
      <c r="F19" s="55"/>
      <c r="G19" s="55"/>
      <c r="H19" s="55"/>
      <c r="I19" s="55"/>
      <c r="J19" s="55"/>
    </row>
    <row r="20" spans="3:10">
      <c r="C20" s="55"/>
      <c r="D20" s="55"/>
      <c r="E20" s="55"/>
      <c r="F20" s="55"/>
      <c r="G20" s="55"/>
      <c r="H20" s="55"/>
      <c r="I20" s="55"/>
      <c r="J20" s="55"/>
    </row>
  </sheetData>
  <sheetProtection sheet="1" objects="1" scenarios="1"/>
  <mergeCells count="2">
    <mergeCell ref="C2:J3"/>
    <mergeCell ref="C19:J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Calculateur vins tranquilles</vt:lpstr>
      <vt:lpstr>Energie Valeurs moyennes DGCCRF</vt:lpstr>
      <vt:lpstr>Mousseux valeurs moy DGCCRF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Bourgeois</dc:creator>
  <cp:lastModifiedBy>Caroline Parent</cp:lastModifiedBy>
  <dcterms:created xsi:type="dcterms:W3CDTF">2024-01-24T15:23:35Z</dcterms:created>
  <dcterms:modified xsi:type="dcterms:W3CDTF">2024-03-13T09:47:22Z</dcterms:modified>
</cp:coreProperties>
</file>