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carol\Desktop\TARIF 2021\"/>
    </mc:Choice>
  </mc:AlternateContent>
  <xr:revisionPtr revIDLastSave="0" documentId="13_ncr:1_{ED69965D-C266-432C-92CB-D3F2CBB3DE46}" xr6:coauthVersionLast="45" xr6:coauthVersionMax="45" xr10:uidLastSave="{00000000-0000-0000-0000-000000000000}"/>
  <bookViews>
    <workbookView xWindow="-120" yWindow="-120" windowWidth="38640" windowHeight="21240" xr2:uid="{523BE416-0020-46A0-A92C-2DF5CBFF6F55}"/>
  </bookViews>
  <sheets>
    <sheet name="Feuil1" sheetId="1"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1" l="1"/>
  <c r="H37" i="1"/>
  <c r="H33" i="1"/>
  <c r="H35" i="1"/>
  <c r="F46" i="1"/>
  <c r="H14" i="1"/>
  <c r="F15" i="1"/>
  <c r="F16" i="1"/>
  <c r="F17" i="1"/>
  <c r="F18" i="1"/>
  <c r="F19" i="1"/>
  <c r="F20" i="1"/>
  <c r="F21" i="1"/>
  <c r="F22" i="1"/>
  <c r="H23" i="1"/>
  <c r="F24" i="1"/>
  <c r="F25" i="1"/>
  <c r="H26" i="1"/>
  <c r="F27" i="1"/>
  <c r="H28" i="1"/>
  <c r="F29" i="1"/>
  <c r="F30" i="1"/>
  <c r="H31" i="1"/>
  <c r="F32" i="1"/>
  <c r="F33" i="1"/>
  <c r="H34" i="1"/>
  <c r="F35" i="1"/>
  <c r="F36" i="1"/>
  <c r="F37" i="1"/>
  <c r="H38" i="1"/>
  <c r="F39" i="1"/>
  <c r="H40" i="1"/>
  <c r="F41" i="1"/>
  <c r="F42" i="1"/>
  <c r="F43" i="1"/>
  <c r="H44" i="1"/>
  <c r="F45" i="1"/>
  <c r="H49" i="1"/>
  <c r="F50" i="1"/>
  <c r="H51" i="1"/>
  <c r="F52" i="1"/>
  <c r="F54" i="1" l="1"/>
  <c r="H54" i="1"/>
  <c r="H47" i="1"/>
  <c r="F47" i="1"/>
</calcChain>
</file>

<file path=xl/sharedStrings.xml><?xml version="1.0" encoding="utf-8"?>
<sst xmlns="http://schemas.openxmlformats.org/spreadsheetml/2006/main" count="94" uniqueCount="42">
  <si>
    <t>White Wines</t>
  </si>
  <si>
    <t>Beaune 1er cru les Montrevenots Blancs</t>
  </si>
  <si>
    <t>Domaine AF GROS</t>
  </si>
  <si>
    <t xml:space="preserve">Chassagne Montrachet 1er cru Morgeot </t>
  </si>
  <si>
    <t>AF GROS</t>
  </si>
  <si>
    <t>Corton Charlemagne</t>
  </si>
  <si>
    <t>Red Wines</t>
  </si>
  <si>
    <t>Moulin à Vent "En Mortperay"</t>
  </si>
  <si>
    <t>Bourgogne Hautes Côtes de Nuits -  Rouge</t>
  </si>
  <si>
    <t>Beaune 1er cru les Sizies</t>
  </si>
  <si>
    <t>Savigny les Beaune 1er cru   "Le Clos Des Guettes"</t>
  </si>
  <si>
    <t>Morey St Denis</t>
  </si>
  <si>
    <t>Morey St Denis 1er cru les Monts Luisants</t>
  </si>
  <si>
    <t>Gevrey Chambertin La corvée</t>
  </si>
  <si>
    <t>Gevrey Chambertin</t>
  </si>
  <si>
    <t>Chambolle Musigny</t>
  </si>
  <si>
    <t>Vosne Romanée aux Réas</t>
  </si>
  <si>
    <t>Nuits St Georges 1er cru les Saints-Georges</t>
  </si>
  <si>
    <t>Pommard 1er cru les Arvelets</t>
  </si>
  <si>
    <t>Volnay 1er cru les Brouillards</t>
  </si>
  <si>
    <t xml:space="preserve">Echezeaux   Grand Cru     </t>
  </si>
  <si>
    <r>
      <t xml:space="preserve">Echezeaux   Grand Cru   </t>
    </r>
    <r>
      <rPr>
        <b/>
        <sz val="10"/>
        <rFont val="Cambria"/>
        <family val="1"/>
      </rPr>
      <t xml:space="preserve"> </t>
    </r>
    <r>
      <rPr>
        <sz val="10"/>
        <rFont val="Cambria"/>
        <family val="1"/>
      </rPr>
      <t xml:space="preserve"> </t>
    </r>
  </si>
  <si>
    <t>Richebourg</t>
  </si>
  <si>
    <t>1 Place de l'Europe-21630 POMMARD</t>
  </si>
  <si>
    <t>cparentgros et Domaine AF GROS</t>
  </si>
  <si>
    <t>PRICE LIST IN EUROS € HT EX-CELLAR VALID UNTIL THE 1RST OF DECEMBER 2021</t>
  </si>
  <si>
    <t>Sales conditions:</t>
  </si>
  <si>
    <t>Conditions de Vente:</t>
  </si>
  <si>
    <t>Payment : 60 days after shipment if your company is accepted by our credit insurance company, otherwise a payment before shipment is required</t>
  </si>
  <si>
    <t>Le  domaine  décline toute responsabilité concernant des goûts de bouchons - dûs la plupart du temps à un stockage ou à une conservation inadaptée - Nos bouchons sont issus des plus grandes bouchonneries et de qualités supérieures</t>
  </si>
  <si>
    <t>Proforma/ order confirmations are valid a maximum of 12 months- After that delay, we don't garantuee the wines and take them back if not shipped.</t>
  </si>
  <si>
    <t>Proforma/ les confirmations de commandes sont valides sur une durée de 12 mois maximum</t>
  </si>
  <si>
    <t>TRANSPORTS/</t>
  </si>
  <si>
    <r>
      <t>All our wines are made with passion from the grapes to the bottle. We take extra care to bring you our best, and we advise you that the transportation conditions are part of the quality of our wines when they reach our customers. T</t>
    </r>
    <r>
      <rPr>
        <b/>
        <u/>
        <sz val="11"/>
        <color rgb="FF00B0F0"/>
        <rFont val="Calibri"/>
        <family val="2"/>
        <scheme val="minor"/>
      </rPr>
      <t>hen we inform you that we will refuse to load the wines from April to October in trucks with no air conditioning</t>
    </r>
  </si>
  <si>
    <r>
      <rPr>
        <b/>
        <i/>
        <sz val="11"/>
        <color rgb="FF0070C0"/>
        <rFont val="Calibri"/>
        <family val="2"/>
        <scheme val="minor"/>
      </rPr>
      <t xml:space="preserve">Grands crus are not sold alone </t>
    </r>
    <r>
      <rPr>
        <sz val="11"/>
        <color rgb="FF0070C0"/>
        <rFont val="Calibri"/>
        <family val="2"/>
        <scheme val="minor"/>
      </rPr>
      <t>but always assorted of a mix of other wines for the same financial value. A reasonable number of bottles of generics wines (including Moulin a Vent) must be chosen in this balance.</t>
    </r>
  </si>
  <si>
    <r>
      <t xml:space="preserve">Les Grands crus ne sont pas vendus seuls </t>
    </r>
    <r>
      <rPr>
        <i/>
        <sz val="11"/>
        <color rgb="FF0070C0"/>
        <rFont val="Calibri"/>
        <family val="2"/>
        <scheme val="minor"/>
      </rPr>
      <t xml:space="preserve">mais assortis d'un mélange d'autres appellations pour une même valeur financière. </t>
    </r>
    <r>
      <rPr>
        <b/>
        <i/>
        <sz val="11"/>
        <color rgb="FF0070C0"/>
        <rFont val="Calibri"/>
        <family val="2"/>
        <scheme val="minor"/>
      </rPr>
      <t>Un nombre raisonnable de génériques (dont des Moulin A Vent) doit  faire partie de cette parité.</t>
    </r>
  </si>
  <si>
    <r>
      <t xml:space="preserve">Tous nos vins sont faits avec passion et nous portons une attention particulière à chaque bouteille. Il est indispensable qu'en quittant nos chais, les vins soient transportés dans les meilleures conditions.  </t>
    </r>
    <r>
      <rPr>
        <b/>
        <u/>
        <sz val="11"/>
        <color rgb="FF00B0F0"/>
        <rFont val="Calibri"/>
        <family val="2"/>
        <scheme val="minor"/>
      </rPr>
      <t>Nous vous informons qu'entre avril et Octobre, si la température extérieure est inapropriée, nous refuserons les chargements dans des camions non climatisés.</t>
    </r>
  </si>
  <si>
    <t>Grands crus are packed in wooden cases of 6 botttles</t>
  </si>
  <si>
    <t>Administrative fees of 150€ HT will be charged for any special demands like certificate of origin, Certificate of analyses, or UPS/ DHL mails.</t>
  </si>
  <si>
    <r>
      <rPr>
        <b/>
        <u/>
        <sz val="11"/>
        <color theme="1"/>
        <rFont val="Calibri"/>
        <family val="2"/>
        <scheme val="minor"/>
      </rPr>
      <t>Conditionning :</t>
    </r>
    <r>
      <rPr>
        <sz val="11"/>
        <color theme="1"/>
        <rFont val="Calibri"/>
        <family val="2"/>
        <scheme val="minor"/>
      </rPr>
      <t xml:space="preserve">   - Regular conditionning is possible in case of 6 or 12 bottles of 750ml</t>
    </r>
  </si>
  <si>
    <t>For other wines, wooden cases are available at 12€ HT per unit</t>
  </si>
  <si>
    <t>TEL +33.(0)3.80.22.61.85      email:contact@af-gros.com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</si>
</sst>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i/>
      <sz val="10"/>
      <name val="Cambria"/>
      <family val="1"/>
    </font>
    <font>
      <b/>
      <sz val="10"/>
      <name val="Cambria"/>
      <family val="1"/>
    </font>
    <font>
      <sz val="10"/>
      <name val="Cambria"/>
      <family val="1"/>
    </font>
    <font>
      <b/>
      <sz val="10"/>
      <color theme="5"/>
      <name val="Cambria"/>
      <family val="1"/>
    </font>
    <font>
      <b/>
      <sz val="11"/>
      <name val="Cambria"/>
      <family val="1"/>
    </font>
    <font>
      <b/>
      <sz val="48"/>
      <name val="Cambria"/>
      <family val="1"/>
    </font>
    <font>
      <b/>
      <sz val="11"/>
      <color rgb="FFFF0000"/>
      <name val="Calibri"/>
      <family val="2"/>
      <scheme val="minor"/>
    </font>
    <font>
      <sz val="11"/>
      <color rgb="FF0070C0"/>
      <name val="Calibri"/>
      <family val="2"/>
      <scheme val="minor"/>
    </font>
    <font>
      <b/>
      <i/>
      <sz val="11"/>
      <color rgb="FF0070C0"/>
      <name val="Calibri"/>
      <family val="2"/>
      <scheme val="minor"/>
    </font>
    <font>
      <sz val="11"/>
      <color rgb="FF0070C0"/>
      <name val="Cambria"/>
      <family val="1"/>
    </font>
    <font>
      <i/>
      <sz val="11"/>
      <color rgb="FF0070C0"/>
      <name val="Calibri"/>
      <family val="2"/>
      <scheme val="minor"/>
    </font>
    <font>
      <sz val="11"/>
      <color rgb="FF00B0F0"/>
      <name val="Calibri"/>
      <family val="2"/>
      <scheme val="minor"/>
    </font>
    <font>
      <b/>
      <u/>
      <sz val="11"/>
      <color rgb="FF00B0F0"/>
      <name val="Calibri"/>
      <family val="2"/>
      <scheme val="minor"/>
    </font>
    <font>
      <b/>
      <u/>
      <sz val="11"/>
      <color theme="1"/>
      <name val="Calibri"/>
      <family val="2"/>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3">
    <xf numFmtId="0" fontId="0" fillId="0" borderId="0" xfId="0"/>
    <xf numFmtId="0" fontId="3" fillId="0" borderId="0" xfId="0" applyFont="1" applyAlignment="1">
      <alignment horizontal="center"/>
    </xf>
    <xf numFmtId="0" fontId="5" fillId="0" borderId="0" xfId="0" applyFont="1" applyAlignment="1">
      <alignment vertical="center"/>
    </xf>
    <xf numFmtId="0" fontId="5" fillId="0" borderId="0" xfId="0" applyFont="1" applyFill="1" applyAlignment="1">
      <alignment vertical="center"/>
    </xf>
    <xf numFmtId="0" fontId="0" fillId="0" borderId="0" xfId="0" applyFill="1"/>
    <xf numFmtId="0" fontId="2" fillId="0" borderId="1" xfId="0" applyFont="1" applyFill="1" applyBorder="1"/>
    <xf numFmtId="0" fontId="2" fillId="0" borderId="2" xfId="0" applyFont="1" applyFill="1" applyBorder="1"/>
    <xf numFmtId="0" fontId="0" fillId="0" borderId="1" xfId="0" applyFill="1" applyBorder="1"/>
    <xf numFmtId="0" fontId="0" fillId="0" borderId="2" xfId="0" applyFill="1" applyBorder="1"/>
    <xf numFmtId="0" fontId="5" fillId="0" borderId="0" xfId="0" applyFont="1" applyFill="1" applyAlignment="1">
      <alignment horizontal="left" wrapText="1"/>
    </xf>
    <xf numFmtId="0" fontId="3" fillId="0" borderId="0" xfId="0" applyFont="1" applyFill="1" applyAlignment="1">
      <alignment horizontal="center" wrapText="1"/>
    </xf>
    <xf numFmtId="0" fontId="0" fillId="0" borderId="0" xfId="0" applyFill="1" applyBorder="1"/>
    <xf numFmtId="0" fontId="4" fillId="0" borderId="1" xfId="0" applyFont="1" applyFill="1" applyBorder="1" applyAlignment="1">
      <alignment horizontal="left"/>
    </xf>
    <xf numFmtId="0" fontId="5" fillId="0" borderId="1" xfId="0" applyFont="1" applyFill="1" applyBorder="1" applyAlignment="1">
      <alignment horizontal="left"/>
    </xf>
    <xf numFmtId="0" fontId="5" fillId="0" borderId="1" xfId="0" applyFont="1" applyFill="1" applyBorder="1" applyAlignment="1">
      <alignment horizontal="left" wrapText="1"/>
    </xf>
    <xf numFmtId="0" fontId="4" fillId="0" borderId="1" xfId="0" applyFont="1" applyFill="1" applyBorder="1" applyAlignment="1">
      <alignment horizontal="left"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0" xfId="0" applyFill="1" applyBorder="1" applyAlignment="1">
      <alignment horizontal="center"/>
    </xf>
    <xf numFmtId="0" fontId="6" fillId="0" borderId="0" xfId="0" applyFont="1" applyFill="1" applyBorder="1" applyAlignment="1">
      <alignment horizontal="center" vertical="center" wrapText="1"/>
    </xf>
    <xf numFmtId="0" fontId="8" fillId="0" borderId="0" xfId="0" applyFont="1" applyBorder="1" applyAlignment="1">
      <alignment vertical="center"/>
    </xf>
    <xf numFmtId="0" fontId="7" fillId="0" borderId="0" xfId="0" applyFont="1" applyBorder="1" applyAlignment="1">
      <alignment vertical="center"/>
    </xf>
    <xf numFmtId="0" fontId="0" fillId="0" borderId="0" xfId="0"/>
    <xf numFmtId="0" fontId="9" fillId="0" borderId="0" xfId="0" applyFont="1"/>
    <xf numFmtId="0" fontId="10" fillId="0" borderId="0" xfId="0" applyFont="1"/>
    <xf numFmtId="0" fontId="12" fillId="0" borderId="0" xfId="0" applyFont="1" applyFill="1"/>
    <xf numFmtId="0" fontId="10" fillId="0" borderId="0" xfId="0" applyFont="1" applyAlignment="1">
      <alignment horizontal="right"/>
    </xf>
    <xf numFmtId="0" fontId="1" fillId="0" borderId="0" xfId="0" applyFont="1"/>
    <xf numFmtId="0" fontId="0" fillId="0" borderId="0" xfId="0" applyAlignment="1">
      <alignment wrapText="1"/>
    </xf>
    <xf numFmtId="0" fontId="14" fillId="0" borderId="0" xfId="0" applyFont="1" applyAlignment="1">
      <alignment wrapText="1"/>
    </xf>
    <xf numFmtId="0" fontId="10" fillId="0" borderId="0" xfId="0" applyFont="1" applyAlignment="1">
      <alignment horizontal="left"/>
    </xf>
    <xf numFmtId="0" fontId="10" fillId="0" borderId="0" xfId="0" applyFont="1" applyAlignment="1"/>
    <xf numFmtId="0" fontId="14" fillId="0" borderId="0" xfId="0" applyFont="1" applyAlignment="1">
      <alignment vertical="top" wrapText="1"/>
    </xf>
    <xf numFmtId="0" fontId="14"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2"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6" fillId="0" borderId="0" xfId="0" applyFont="1" applyFill="1" applyBorder="1" applyAlignment="1">
      <alignment horizontal="center"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790575</xdr:colOff>
      <xdr:row>3</xdr:row>
      <xdr:rowOff>133350</xdr:rowOff>
    </xdr:from>
    <xdr:to>
      <xdr:col>0</xdr:col>
      <xdr:colOff>1762125</xdr:colOff>
      <xdr:row>5</xdr:row>
      <xdr:rowOff>50899</xdr:rowOff>
    </xdr:to>
    <xdr:pic>
      <xdr:nvPicPr>
        <xdr:cNvPr id="2" name="Image 1">
          <a:extLst>
            <a:ext uri="{FF2B5EF4-FFF2-40B4-BE49-F238E27FC236}">
              <a16:creationId xmlns:a16="http://schemas.microsoft.com/office/drawing/2014/main" id="{5E84468D-8932-458A-B6D2-BF42EE42CB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1838325"/>
          <a:ext cx="971550" cy="29854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8FCF8-097F-4C68-B1C7-03D0213DB20F}">
  <dimension ref="A1:K92"/>
  <sheetViews>
    <sheetView tabSelected="1" topLeftCell="A10" workbookViewId="0">
      <selection activeCell="E45" sqref="E45"/>
    </sheetView>
  </sheetViews>
  <sheetFormatPr baseColWidth="10" defaultRowHeight="15" x14ac:dyDescent="0.25"/>
  <cols>
    <col min="1" max="1" width="44" customWidth="1"/>
    <col min="3" max="3" width="17.28515625" bestFit="1" customWidth="1"/>
    <col min="4" max="4" width="11.42578125" style="4"/>
  </cols>
  <sheetData>
    <row r="1" spans="1:10" ht="59.25" x14ac:dyDescent="0.25">
      <c r="A1" s="46" t="s">
        <v>2</v>
      </c>
      <c r="B1" s="47"/>
      <c r="C1" s="47"/>
      <c r="D1" s="48"/>
      <c r="E1" s="21"/>
      <c r="F1" s="21"/>
      <c r="G1" s="21"/>
      <c r="H1" s="21"/>
      <c r="I1" s="21"/>
    </row>
    <row r="2" spans="1:10" ht="60" thickBot="1" x14ac:dyDescent="0.3">
      <c r="A2" s="49" t="s">
        <v>4</v>
      </c>
      <c r="B2" s="50"/>
      <c r="C2" s="50"/>
      <c r="D2" s="51"/>
      <c r="E2" s="21"/>
      <c r="F2" s="21"/>
      <c r="G2" s="21"/>
      <c r="H2" s="21"/>
      <c r="I2" s="21"/>
    </row>
    <row r="3" spans="1:10" x14ac:dyDescent="0.25">
      <c r="A3" s="41" t="s">
        <v>23</v>
      </c>
      <c r="B3" s="41"/>
      <c r="C3" s="41"/>
      <c r="D3" s="41"/>
      <c r="E3" s="2"/>
      <c r="F3" s="2"/>
      <c r="G3" s="2"/>
      <c r="H3" s="2"/>
      <c r="I3" s="2"/>
      <c r="J3" s="2"/>
    </row>
    <row r="4" spans="1:10" x14ac:dyDescent="0.25">
      <c r="A4" s="42" t="s">
        <v>41</v>
      </c>
      <c r="B4" s="42"/>
      <c r="C4" s="42"/>
      <c r="D4" s="42"/>
      <c r="E4" s="2"/>
      <c r="F4" s="2"/>
      <c r="G4" s="2"/>
      <c r="H4" s="2"/>
      <c r="I4" s="3"/>
      <c r="J4" s="3"/>
    </row>
    <row r="5" spans="1:10" x14ac:dyDescent="0.25">
      <c r="A5" s="42" t="s">
        <v>24</v>
      </c>
      <c r="B5" s="42"/>
      <c r="C5" s="42"/>
      <c r="D5" s="42"/>
      <c r="E5" s="2"/>
      <c r="F5" s="2"/>
      <c r="G5" s="2"/>
      <c r="H5" s="2"/>
      <c r="I5" s="3"/>
      <c r="J5" s="3"/>
    </row>
    <row r="6" spans="1:10" x14ac:dyDescent="0.25">
      <c r="A6" s="2"/>
      <c r="B6" s="2"/>
      <c r="C6" s="2"/>
      <c r="D6" s="3"/>
      <c r="E6" s="2"/>
      <c r="F6" s="2"/>
      <c r="G6" s="2"/>
      <c r="H6" s="2"/>
      <c r="I6" s="3"/>
      <c r="J6" s="3"/>
    </row>
    <row r="9" spans="1:10" ht="15.75" thickBot="1" x14ac:dyDescent="0.3"/>
    <row r="10" spans="1:10" ht="15.75" thickBot="1" x14ac:dyDescent="0.3">
      <c r="A10" s="43" t="s">
        <v>25</v>
      </c>
      <c r="B10" s="44"/>
      <c r="C10" s="44"/>
      <c r="D10" s="45"/>
      <c r="E10" s="22"/>
      <c r="F10" s="22"/>
      <c r="G10" s="22"/>
      <c r="H10" s="22"/>
      <c r="I10" s="22"/>
    </row>
    <row r="11" spans="1:10" x14ac:dyDescent="0.25">
      <c r="A11" s="22"/>
      <c r="B11" s="22"/>
      <c r="C11" s="22"/>
      <c r="D11" s="22"/>
      <c r="E11" s="22"/>
      <c r="F11" s="22"/>
      <c r="G11" s="22"/>
      <c r="H11" s="22"/>
      <c r="I11" s="22"/>
    </row>
    <row r="13" spans="1:10" x14ac:dyDescent="0.25">
      <c r="A13" s="1" t="s">
        <v>0</v>
      </c>
    </row>
    <row r="14" spans="1:10" x14ac:dyDescent="0.25">
      <c r="A14" s="12" t="s">
        <v>1</v>
      </c>
      <c r="B14" s="5">
        <v>2019</v>
      </c>
      <c r="C14" s="6" t="s">
        <v>2</v>
      </c>
      <c r="D14" s="52">
        <v>42.5</v>
      </c>
      <c r="G14">
        <v>12</v>
      </c>
      <c r="H14" s="23">
        <f>G14*D14</f>
        <v>510</v>
      </c>
    </row>
    <row r="15" spans="1:10" x14ac:dyDescent="0.25">
      <c r="A15" s="13" t="s">
        <v>1</v>
      </c>
      <c r="B15" s="7">
        <v>2018</v>
      </c>
      <c r="C15" s="8" t="s">
        <v>2</v>
      </c>
      <c r="D15" s="52">
        <v>40.799999999999997</v>
      </c>
      <c r="E15">
        <v>24</v>
      </c>
      <c r="F15" s="23">
        <f t="shared" ref="F15:F43" si="0">E15*D15</f>
        <v>979.19999999999993</v>
      </c>
    </row>
    <row r="16" spans="1:10" x14ac:dyDescent="0.25">
      <c r="A16" s="14" t="s">
        <v>3</v>
      </c>
      <c r="B16" s="7">
        <v>2014</v>
      </c>
      <c r="C16" s="8" t="s">
        <v>4</v>
      </c>
      <c r="D16" s="52">
        <v>55.25</v>
      </c>
      <c r="F16" s="23">
        <f t="shared" si="0"/>
        <v>0</v>
      </c>
    </row>
    <row r="17" spans="1:8" x14ac:dyDescent="0.25">
      <c r="A17" s="14" t="s">
        <v>3</v>
      </c>
      <c r="B17" s="7">
        <v>2013</v>
      </c>
      <c r="C17" s="8" t="s">
        <v>4</v>
      </c>
      <c r="D17" s="52">
        <v>55.25</v>
      </c>
      <c r="F17" s="23">
        <f t="shared" si="0"/>
        <v>0</v>
      </c>
    </row>
    <row r="18" spans="1:8" x14ac:dyDescent="0.25">
      <c r="A18" s="14" t="s">
        <v>3</v>
      </c>
      <c r="B18" s="7">
        <v>2012</v>
      </c>
      <c r="C18" s="8" t="s">
        <v>4</v>
      </c>
      <c r="D18" s="52">
        <v>55.25</v>
      </c>
      <c r="F18" s="23">
        <f t="shared" si="0"/>
        <v>0</v>
      </c>
    </row>
    <row r="19" spans="1:8" x14ac:dyDescent="0.25">
      <c r="A19" s="15" t="s">
        <v>5</v>
      </c>
      <c r="B19" s="5">
        <v>2019</v>
      </c>
      <c r="C19" s="6" t="s">
        <v>4</v>
      </c>
      <c r="D19" s="52">
        <v>137.69999999999999</v>
      </c>
      <c r="F19" s="23">
        <f t="shared" si="0"/>
        <v>0</v>
      </c>
    </row>
    <row r="20" spans="1:8" x14ac:dyDescent="0.25">
      <c r="A20" s="14" t="s">
        <v>5</v>
      </c>
      <c r="B20" s="7">
        <v>2018</v>
      </c>
      <c r="C20" s="8" t="s">
        <v>4</v>
      </c>
      <c r="D20" s="52">
        <v>114</v>
      </c>
      <c r="F20" s="23">
        <f t="shared" si="0"/>
        <v>0</v>
      </c>
    </row>
    <row r="21" spans="1:8" x14ac:dyDescent="0.25">
      <c r="A21" s="9"/>
      <c r="B21" s="11"/>
      <c r="C21" s="11"/>
      <c r="D21" s="19"/>
      <c r="F21" s="23">
        <f t="shared" si="0"/>
        <v>0</v>
      </c>
    </row>
    <row r="22" spans="1:8" x14ac:dyDescent="0.25">
      <c r="A22" s="10" t="s">
        <v>6</v>
      </c>
      <c r="B22" s="40"/>
      <c r="C22" s="40"/>
      <c r="D22" s="20"/>
      <c r="F22" s="23">
        <f t="shared" si="0"/>
        <v>0</v>
      </c>
    </row>
    <row r="23" spans="1:8" x14ac:dyDescent="0.25">
      <c r="A23" s="16" t="s">
        <v>7</v>
      </c>
      <c r="B23" s="5">
        <v>2019</v>
      </c>
      <c r="C23" s="6" t="s">
        <v>2</v>
      </c>
      <c r="D23" s="52">
        <v>13.81</v>
      </c>
      <c r="G23">
        <v>60</v>
      </c>
      <c r="H23" s="23">
        <f>G23*D23</f>
        <v>828.6</v>
      </c>
    </row>
    <row r="24" spans="1:8" x14ac:dyDescent="0.25">
      <c r="A24" s="17" t="s">
        <v>7</v>
      </c>
      <c r="B24" s="7">
        <v>2018</v>
      </c>
      <c r="C24" s="8" t="s">
        <v>2</v>
      </c>
      <c r="D24" s="52">
        <v>13.81</v>
      </c>
      <c r="F24" s="23">
        <f t="shared" si="0"/>
        <v>0</v>
      </c>
    </row>
    <row r="25" spans="1:8" x14ac:dyDescent="0.25">
      <c r="A25" s="17" t="s">
        <v>7</v>
      </c>
      <c r="B25" s="7">
        <v>2017</v>
      </c>
      <c r="C25" s="8" t="s">
        <v>2</v>
      </c>
      <c r="D25" s="52">
        <v>13</v>
      </c>
      <c r="E25">
        <v>60</v>
      </c>
      <c r="F25" s="23">
        <f t="shared" si="0"/>
        <v>780</v>
      </c>
    </row>
    <row r="26" spans="1:8" x14ac:dyDescent="0.25">
      <c r="A26" s="16" t="s">
        <v>8</v>
      </c>
      <c r="B26" s="5">
        <v>2019</v>
      </c>
      <c r="C26" s="6" t="s">
        <v>2</v>
      </c>
      <c r="D26" s="52">
        <v>14.1</v>
      </c>
      <c r="G26">
        <v>36</v>
      </c>
      <c r="H26" s="23">
        <f>G26*D26</f>
        <v>507.59999999999997</v>
      </c>
    </row>
    <row r="27" spans="1:8" x14ac:dyDescent="0.25">
      <c r="A27" s="17" t="s">
        <v>9</v>
      </c>
      <c r="B27" s="7">
        <v>2013</v>
      </c>
      <c r="C27" s="8" t="s">
        <v>4</v>
      </c>
      <c r="D27" s="52">
        <v>27.2</v>
      </c>
      <c r="E27">
        <v>24</v>
      </c>
      <c r="F27" s="23">
        <f t="shared" si="0"/>
        <v>652.79999999999995</v>
      </c>
    </row>
    <row r="28" spans="1:8" ht="18.75" customHeight="1" x14ac:dyDescent="0.25">
      <c r="A28" s="16" t="s">
        <v>10</v>
      </c>
      <c r="B28" s="5">
        <v>2019</v>
      </c>
      <c r="C28" s="6" t="s">
        <v>2</v>
      </c>
      <c r="D28" s="52">
        <v>31.9</v>
      </c>
      <c r="G28">
        <v>24</v>
      </c>
      <c r="H28" s="23">
        <f>G28*D28</f>
        <v>765.59999999999991</v>
      </c>
    </row>
    <row r="29" spans="1:8" x14ac:dyDescent="0.25">
      <c r="A29" s="17" t="s">
        <v>10</v>
      </c>
      <c r="B29" s="7">
        <v>2018</v>
      </c>
      <c r="C29" s="8" t="s">
        <v>2</v>
      </c>
      <c r="D29" s="52">
        <v>29.9</v>
      </c>
      <c r="E29">
        <v>24</v>
      </c>
      <c r="F29" s="23">
        <f t="shared" si="0"/>
        <v>717.59999999999991</v>
      </c>
    </row>
    <row r="30" spans="1:8" x14ac:dyDescent="0.25">
      <c r="A30" s="17" t="s">
        <v>10</v>
      </c>
      <c r="B30" s="7">
        <v>2014</v>
      </c>
      <c r="C30" s="8" t="s">
        <v>2</v>
      </c>
      <c r="D30" s="52">
        <v>29.9</v>
      </c>
      <c r="E30">
        <v>24</v>
      </c>
      <c r="F30" s="23">
        <f t="shared" si="0"/>
        <v>717.59999999999991</v>
      </c>
    </row>
    <row r="31" spans="1:8" x14ac:dyDescent="0.25">
      <c r="A31" s="16" t="s">
        <v>11</v>
      </c>
      <c r="B31" s="5">
        <v>2019</v>
      </c>
      <c r="C31" s="6" t="s">
        <v>4</v>
      </c>
      <c r="D31" s="52">
        <v>37.4</v>
      </c>
      <c r="G31">
        <v>24</v>
      </c>
      <c r="H31" s="23">
        <f>G31*D31</f>
        <v>897.59999999999991</v>
      </c>
    </row>
    <row r="32" spans="1:8" x14ac:dyDescent="0.25">
      <c r="A32" s="17" t="s">
        <v>11</v>
      </c>
      <c r="B32" s="7">
        <v>2018</v>
      </c>
      <c r="C32" s="8" t="s">
        <v>4</v>
      </c>
      <c r="D32" s="52">
        <v>34</v>
      </c>
      <c r="F32" s="23">
        <f t="shared" si="0"/>
        <v>0</v>
      </c>
    </row>
    <row r="33" spans="1:8" x14ac:dyDescent="0.25">
      <c r="A33" s="17" t="s">
        <v>11</v>
      </c>
      <c r="B33" s="7">
        <v>2017</v>
      </c>
      <c r="C33" s="8" t="s">
        <v>4</v>
      </c>
      <c r="D33" s="52">
        <v>32.299999999999997</v>
      </c>
      <c r="E33">
        <v>24</v>
      </c>
      <c r="F33" s="23">
        <f t="shared" si="0"/>
        <v>775.19999999999993</v>
      </c>
      <c r="G33" s="11">
        <v>24</v>
      </c>
      <c r="H33">
        <f>G33*D33</f>
        <v>775.19999999999993</v>
      </c>
    </row>
    <row r="34" spans="1:8" x14ac:dyDescent="0.25">
      <c r="A34" s="16" t="s">
        <v>12</v>
      </c>
      <c r="B34" s="5">
        <v>2019</v>
      </c>
      <c r="C34" s="6" t="s">
        <v>4</v>
      </c>
      <c r="D34" s="52">
        <v>64</v>
      </c>
      <c r="G34">
        <v>6</v>
      </c>
      <c r="H34" s="23">
        <f>G34*D34</f>
        <v>384</v>
      </c>
    </row>
    <row r="35" spans="1:8" x14ac:dyDescent="0.25">
      <c r="A35" s="16" t="s">
        <v>13</v>
      </c>
      <c r="B35" s="5">
        <v>2019</v>
      </c>
      <c r="C35" s="6" t="s">
        <v>4</v>
      </c>
      <c r="D35" s="52">
        <v>37.4</v>
      </c>
      <c r="F35" s="23">
        <f t="shared" si="0"/>
        <v>0</v>
      </c>
      <c r="G35">
        <v>18</v>
      </c>
      <c r="H35">
        <f>G35*D35</f>
        <v>673.19999999999993</v>
      </c>
    </row>
    <row r="36" spans="1:8" x14ac:dyDescent="0.25">
      <c r="A36" s="17" t="s">
        <v>14</v>
      </c>
      <c r="B36" s="7">
        <v>2018</v>
      </c>
      <c r="C36" s="8" t="s">
        <v>4</v>
      </c>
      <c r="D36" s="52">
        <v>36.119999999999997</v>
      </c>
      <c r="E36">
        <v>12</v>
      </c>
      <c r="F36" s="23">
        <f t="shared" si="0"/>
        <v>433.43999999999994</v>
      </c>
    </row>
    <row r="37" spans="1:8" x14ac:dyDescent="0.25">
      <c r="A37" s="17" t="s">
        <v>14</v>
      </c>
      <c r="B37" s="7">
        <v>2017</v>
      </c>
      <c r="C37" s="8" t="s">
        <v>4</v>
      </c>
      <c r="D37" s="52">
        <v>34</v>
      </c>
      <c r="E37">
        <v>24</v>
      </c>
      <c r="F37" s="23">
        <f t="shared" si="0"/>
        <v>816</v>
      </c>
      <c r="G37" s="11">
        <v>24</v>
      </c>
      <c r="H37">
        <f>G37*D37</f>
        <v>816</v>
      </c>
    </row>
    <row r="38" spans="1:8" x14ac:dyDescent="0.25">
      <c r="A38" s="16" t="s">
        <v>15</v>
      </c>
      <c r="B38" s="5">
        <v>2019</v>
      </c>
      <c r="C38" s="6" t="s">
        <v>2</v>
      </c>
      <c r="D38" s="52">
        <v>40</v>
      </c>
      <c r="G38">
        <v>12</v>
      </c>
      <c r="H38" s="23">
        <f>G38*D38</f>
        <v>480</v>
      </c>
    </row>
    <row r="39" spans="1:8" x14ac:dyDescent="0.25">
      <c r="A39" s="18" t="s">
        <v>15</v>
      </c>
      <c r="B39" s="7">
        <v>2018</v>
      </c>
      <c r="C39" s="8" t="s">
        <v>2</v>
      </c>
      <c r="D39" s="52">
        <v>39</v>
      </c>
      <c r="E39">
        <v>24</v>
      </c>
      <c r="F39" s="23">
        <f t="shared" si="0"/>
        <v>936</v>
      </c>
    </row>
    <row r="40" spans="1:8" x14ac:dyDescent="0.25">
      <c r="A40" s="16" t="s">
        <v>16</v>
      </c>
      <c r="B40" s="5">
        <v>2019</v>
      </c>
      <c r="C40" s="6" t="s">
        <v>2</v>
      </c>
      <c r="D40" s="52">
        <v>43</v>
      </c>
      <c r="G40">
        <v>24</v>
      </c>
      <c r="H40" s="23">
        <f>G40*D40</f>
        <v>1032</v>
      </c>
    </row>
    <row r="41" spans="1:8" x14ac:dyDescent="0.25">
      <c r="A41" s="17" t="s">
        <v>16</v>
      </c>
      <c r="B41" s="7">
        <v>2018</v>
      </c>
      <c r="C41" s="8" t="s">
        <v>2</v>
      </c>
      <c r="D41" s="52">
        <v>39</v>
      </c>
      <c r="E41">
        <v>24</v>
      </c>
      <c r="F41" s="23">
        <f t="shared" si="0"/>
        <v>936</v>
      </c>
    </row>
    <row r="42" spans="1:8" x14ac:dyDescent="0.25">
      <c r="A42" s="16" t="s">
        <v>17</v>
      </c>
      <c r="B42" s="5">
        <v>2019</v>
      </c>
      <c r="C42" s="6" t="s">
        <v>4</v>
      </c>
      <c r="D42" s="52">
        <v>80</v>
      </c>
      <c r="F42" s="23">
        <f t="shared" si="0"/>
        <v>0</v>
      </c>
    </row>
    <row r="43" spans="1:8" x14ac:dyDescent="0.25">
      <c r="A43" s="17" t="s">
        <v>17</v>
      </c>
      <c r="B43" s="7">
        <v>2018</v>
      </c>
      <c r="C43" s="8" t="s">
        <v>4</v>
      </c>
      <c r="D43" s="52">
        <v>68</v>
      </c>
      <c r="F43" s="23">
        <f t="shared" si="0"/>
        <v>0</v>
      </c>
    </row>
    <row r="44" spans="1:8" x14ac:dyDescent="0.25">
      <c r="A44" s="16" t="s">
        <v>18</v>
      </c>
      <c r="B44" s="5">
        <v>2019</v>
      </c>
      <c r="C44" s="6" t="s">
        <v>2</v>
      </c>
      <c r="D44" s="52">
        <v>53.2</v>
      </c>
      <c r="G44">
        <v>18</v>
      </c>
      <c r="H44" s="23">
        <f>G44*D44</f>
        <v>957.6</v>
      </c>
    </row>
    <row r="45" spans="1:8" x14ac:dyDescent="0.25">
      <c r="A45" s="17" t="s">
        <v>18</v>
      </c>
      <c r="B45" s="7">
        <v>2018</v>
      </c>
      <c r="C45" s="8" t="s">
        <v>2</v>
      </c>
      <c r="D45" s="52">
        <v>47.6</v>
      </c>
      <c r="E45">
        <v>24</v>
      </c>
      <c r="F45">
        <f>E45*D45</f>
        <v>1142.4000000000001</v>
      </c>
    </row>
    <row r="46" spans="1:8" x14ac:dyDescent="0.25">
      <c r="A46" s="17" t="s">
        <v>19</v>
      </c>
      <c r="B46" s="7">
        <v>2017</v>
      </c>
      <c r="C46" s="8" t="s">
        <v>4</v>
      </c>
      <c r="D46" s="52">
        <v>41</v>
      </c>
      <c r="E46">
        <v>36</v>
      </c>
      <c r="F46" s="23">
        <f>E46*D46</f>
        <v>1476</v>
      </c>
    </row>
    <row r="47" spans="1:8" s="23" customFormat="1" x14ac:dyDescent="0.25">
      <c r="A47" s="17"/>
      <c r="B47" s="7"/>
      <c r="C47" s="8"/>
      <c r="D47" s="52"/>
      <c r="F47" s="24">
        <f>SUM(F14:F46)</f>
        <v>10362.24</v>
      </c>
      <c r="H47" s="24">
        <f>SUM(H14:H46)</f>
        <v>8627.4</v>
      </c>
    </row>
    <row r="48" spans="1:8" s="23" customFormat="1" x14ac:dyDescent="0.25">
      <c r="A48" s="17"/>
      <c r="B48" s="7"/>
      <c r="C48" s="8"/>
      <c r="D48" s="52"/>
    </row>
    <row r="49" spans="1:8" x14ac:dyDescent="0.25">
      <c r="A49" s="16" t="s">
        <v>20</v>
      </c>
      <c r="B49" s="5">
        <v>2019</v>
      </c>
      <c r="C49" s="6" t="s">
        <v>2</v>
      </c>
      <c r="D49" s="52">
        <v>196</v>
      </c>
      <c r="G49">
        <v>12</v>
      </c>
      <c r="H49" s="23">
        <f>G49*D49</f>
        <v>2352</v>
      </c>
    </row>
    <row r="50" spans="1:8" x14ac:dyDescent="0.25">
      <c r="A50" s="17" t="s">
        <v>21</v>
      </c>
      <c r="B50" s="7">
        <v>2018</v>
      </c>
      <c r="C50" s="8" t="s">
        <v>2</v>
      </c>
      <c r="D50" s="52">
        <v>166</v>
      </c>
      <c r="E50">
        <v>12</v>
      </c>
      <c r="F50" s="23">
        <f t="shared" ref="F49:F51" si="1">E50*D50</f>
        <v>1992</v>
      </c>
    </row>
    <row r="51" spans="1:8" x14ac:dyDescent="0.25">
      <c r="A51" s="16" t="s">
        <v>22</v>
      </c>
      <c r="B51" s="5">
        <v>2019</v>
      </c>
      <c r="C51" s="5" t="s">
        <v>2</v>
      </c>
      <c r="D51" s="52">
        <v>425</v>
      </c>
      <c r="G51">
        <v>12</v>
      </c>
      <c r="H51" s="23">
        <f>G51*D51</f>
        <v>5100</v>
      </c>
    </row>
    <row r="52" spans="1:8" x14ac:dyDescent="0.25">
      <c r="A52" s="17" t="s">
        <v>22</v>
      </c>
      <c r="B52" s="7">
        <v>2018</v>
      </c>
      <c r="C52" s="7" t="s">
        <v>2</v>
      </c>
      <c r="D52" s="52">
        <v>373</v>
      </c>
      <c r="E52">
        <v>12</v>
      </c>
      <c r="F52">
        <f>E52*D52</f>
        <v>4476</v>
      </c>
    </row>
    <row r="53" spans="1:8" x14ac:dyDescent="0.25">
      <c r="A53" s="4"/>
      <c r="B53" s="4"/>
      <c r="C53" s="4"/>
    </row>
    <row r="54" spans="1:8" x14ac:dyDescent="0.25">
      <c r="A54" s="4"/>
      <c r="B54" s="4"/>
      <c r="C54" s="4"/>
      <c r="F54" s="24">
        <f>SUM(F50:F52)</f>
        <v>6468</v>
      </c>
      <c r="H54" s="24">
        <f>SUM(H49:H53)</f>
        <v>7452</v>
      </c>
    </row>
    <row r="55" spans="1:8" x14ac:dyDescent="0.25">
      <c r="A55" s="24" t="s">
        <v>26</v>
      </c>
      <c r="B55" s="23"/>
      <c r="C55" s="23"/>
      <c r="D55" s="23"/>
      <c r="E55" s="23"/>
      <c r="F55" s="23"/>
      <c r="G55" s="23"/>
    </row>
    <row r="56" spans="1:8" x14ac:dyDescent="0.25">
      <c r="A56" s="38" t="s">
        <v>34</v>
      </c>
      <c r="B56" s="36"/>
      <c r="C56" s="36"/>
      <c r="D56" s="36"/>
      <c r="E56" s="25"/>
      <c r="F56" s="26"/>
      <c r="G56" s="25"/>
      <c r="H56">
        <f>H54+H47</f>
        <v>16079.4</v>
      </c>
    </row>
    <row r="57" spans="1:8" x14ac:dyDescent="0.25">
      <c r="A57" s="36"/>
      <c r="B57" s="36"/>
      <c r="C57" s="36"/>
      <c r="D57" s="36"/>
      <c r="E57" s="32"/>
      <c r="F57" s="32"/>
      <c r="G57" s="32"/>
    </row>
    <row r="58" spans="1:8" s="23" customFormat="1" x14ac:dyDescent="0.25">
      <c r="A58" s="36"/>
      <c r="B58" s="36"/>
      <c r="C58" s="36"/>
      <c r="D58" s="36"/>
      <c r="E58" s="31"/>
      <c r="F58" s="31"/>
      <c r="G58" s="31"/>
    </row>
    <row r="59" spans="1:8" x14ac:dyDescent="0.25">
      <c r="A59" s="24" t="s">
        <v>27</v>
      </c>
      <c r="B59" s="27"/>
      <c r="C59" s="27"/>
      <c r="D59" s="27"/>
      <c r="E59" s="27"/>
      <c r="F59" s="27"/>
      <c r="G59" s="27"/>
    </row>
    <row r="60" spans="1:8" x14ac:dyDescent="0.25">
      <c r="A60" s="39" t="s">
        <v>35</v>
      </c>
      <c r="B60" s="36"/>
      <c r="C60" s="36"/>
      <c r="D60" s="36"/>
      <c r="E60" s="25"/>
      <c r="F60" s="26"/>
      <c r="G60" s="25"/>
    </row>
    <row r="61" spans="1:8" x14ac:dyDescent="0.25">
      <c r="A61" s="36"/>
      <c r="B61" s="36"/>
      <c r="C61" s="36"/>
      <c r="D61" s="36"/>
      <c r="E61" s="32"/>
      <c r="F61" s="32"/>
      <c r="G61" s="32"/>
    </row>
    <row r="62" spans="1:8" x14ac:dyDescent="0.25">
      <c r="A62" s="36"/>
      <c r="B62" s="36"/>
      <c r="C62" s="36"/>
      <c r="D62" s="36"/>
      <c r="E62" s="27"/>
      <c r="F62" s="27"/>
      <c r="G62" s="27"/>
    </row>
    <row r="63" spans="1:8" s="23" customFormat="1" x14ac:dyDescent="0.25">
      <c r="A63" s="29"/>
      <c r="B63" s="29"/>
      <c r="C63" s="29"/>
      <c r="D63" s="29"/>
      <c r="E63" s="27"/>
      <c r="F63" s="27"/>
      <c r="G63" s="27"/>
    </row>
    <row r="64" spans="1:8" x14ac:dyDescent="0.25">
      <c r="A64" s="23" t="s">
        <v>39</v>
      </c>
      <c r="B64" s="23"/>
      <c r="C64" s="23"/>
      <c r="D64" s="23"/>
      <c r="E64" s="23"/>
      <c r="F64" s="23"/>
      <c r="G64" s="23"/>
    </row>
    <row r="65" spans="1:11" x14ac:dyDescent="0.25">
      <c r="A65" s="23" t="s">
        <v>37</v>
      </c>
      <c r="B65" s="23"/>
      <c r="C65" s="23"/>
      <c r="D65" s="23"/>
      <c r="E65" s="23"/>
      <c r="F65" s="23"/>
      <c r="G65" s="23"/>
    </row>
    <row r="66" spans="1:11" x14ac:dyDescent="0.25">
      <c r="A66" s="23" t="s">
        <v>40</v>
      </c>
      <c r="B66" s="23"/>
      <c r="C66" s="23"/>
      <c r="D66" s="23"/>
      <c r="E66" s="23"/>
      <c r="F66" s="23"/>
      <c r="G66" s="23"/>
    </row>
    <row r="67" spans="1:11" x14ac:dyDescent="0.25">
      <c r="B67" s="23"/>
      <c r="C67" s="23"/>
      <c r="D67" s="23"/>
      <c r="E67" s="23"/>
      <c r="F67" s="23"/>
      <c r="G67" s="23"/>
      <c r="H67" s="23"/>
      <c r="I67" s="23"/>
      <c r="J67" s="23"/>
      <c r="K67" s="23"/>
    </row>
    <row r="68" spans="1:11" x14ac:dyDescent="0.25">
      <c r="A68" s="37" t="s">
        <v>38</v>
      </c>
      <c r="B68" s="37"/>
      <c r="C68" s="37"/>
      <c r="D68" s="37"/>
      <c r="E68" s="23"/>
      <c r="F68" s="23"/>
      <c r="G68" s="23"/>
      <c r="H68" s="23"/>
      <c r="I68" s="23"/>
      <c r="J68" s="23"/>
      <c r="K68" s="23"/>
    </row>
    <row r="69" spans="1:11" s="23" customFormat="1" x14ac:dyDescent="0.25">
      <c r="A69" s="37"/>
      <c r="B69" s="37"/>
      <c r="C69" s="37"/>
      <c r="D69" s="37"/>
    </row>
    <row r="70" spans="1:11" s="23" customFormat="1" x14ac:dyDescent="0.25"/>
    <row r="71" spans="1:11" s="23" customFormat="1" x14ac:dyDescent="0.25">
      <c r="A71" s="36" t="s">
        <v>28</v>
      </c>
      <c r="B71" s="36"/>
      <c r="C71" s="36"/>
      <c r="D71" s="36"/>
    </row>
    <row r="72" spans="1:11" s="23" customFormat="1" x14ac:dyDescent="0.25">
      <c r="A72" s="36"/>
      <c r="B72" s="36"/>
      <c r="C72" s="36"/>
      <c r="D72" s="36"/>
    </row>
    <row r="74" spans="1:11" x14ac:dyDescent="0.25">
      <c r="A74" s="36" t="s">
        <v>29</v>
      </c>
      <c r="B74" s="36"/>
      <c r="C74" s="36"/>
      <c r="D74" s="36"/>
    </row>
    <row r="75" spans="1:11" ht="15" customHeight="1" x14ac:dyDescent="0.25">
      <c r="A75" s="36"/>
      <c r="B75" s="36"/>
      <c r="C75" s="36"/>
      <c r="D75" s="36"/>
      <c r="E75" s="29"/>
      <c r="F75" s="29"/>
      <c r="G75" s="29"/>
      <c r="H75" s="29"/>
      <c r="I75" s="29"/>
      <c r="J75" s="29"/>
      <c r="K75" s="29"/>
    </row>
    <row r="76" spans="1:11" x14ac:dyDescent="0.25">
      <c r="A76" s="36"/>
      <c r="B76" s="36"/>
      <c r="C76" s="36"/>
      <c r="D76" s="36"/>
      <c r="E76" s="29"/>
      <c r="F76" s="29"/>
      <c r="G76" s="29"/>
      <c r="H76" s="29"/>
      <c r="I76" s="29"/>
      <c r="J76" s="29"/>
      <c r="K76" s="29"/>
    </row>
    <row r="77" spans="1:11" s="23" customFormat="1" x14ac:dyDescent="0.25">
      <c r="A77" s="29"/>
      <c r="B77" s="29"/>
      <c r="C77" s="29"/>
      <c r="D77" s="29"/>
      <c r="E77" s="29"/>
      <c r="F77" s="29"/>
      <c r="G77" s="29"/>
      <c r="H77" s="29"/>
      <c r="I77" s="29"/>
      <c r="J77" s="29"/>
      <c r="K77" s="29"/>
    </row>
    <row r="78" spans="1:11" x14ac:dyDescent="0.25">
      <c r="A78" s="36" t="s">
        <v>30</v>
      </c>
      <c r="B78" s="36"/>
      <c r="C78" s="36"/>
      <c r="D78" s="36"/>
      <c r="E78" s="23"/>
      <c r="F78" s="23"/>
      <c r="G78" s="23"/>
      <c r="H78" s="23"/>
      <c r="I78" s="23"/>
      <c r="J78" s="23"/>
      <c r="K78" s="23"/>
    </row>
    <row r="79" spans="1:11" s="23" customFormat="1" x14ac:dyDescent="0.25">
      <c r="A79" s="36"/>
      <c r="B79" s="36"/>
      <c r="C79" s="36"/>
      <c r="D79" s="36"/>
    </row>
    <row r="80" spans="1:11" x14ac:dyDescent="0.25">
      <c r="A80" s="23" t="s">
        <v>31</v>
      </c>
      <c r="B80" s="23"/>
      <c r="C80" s="23"/>
      <c r="D80" s="23"/>
      <c r="E80" s="23"/>
      <c r="F80" s="23"/>
      <c r="G80" s="23"/>
      <c r="H80" s="23"/>
      <c r="I80" s="23"/>
      <c r="J80" s="23"/>
      <c r="K80" s="23"/>
    </row>
    <row r="82" spans="1:11" x14ac:dyDescent="0.25">
      <c r="A82" s="28" t="s">
        <v>32</v>
      </c>
      <c r="B82" s="23"/>
      <c r="C82" s="23"/>
      <c r="D82" s="23"/>
      <c r="E82" s="23"/>
      <c r="F82" s="23"/>
      <c r="G82" s="23"/>
      <c r="H82" s="23"/>
      <c r="I82" s="23"/>
      <c r="J82" s="23"/>
      <c r="K82" s="23"/>
    </row>
    <row r="83" spans="1:11" ht="15" customHeight="1" x14ac:dyDescent="0.25">
      <c r="A83" s="34" t="s">
        <v>33</v>
      </c>
      <c r="B83" s="35"/>
      <c r="C83" s="35"/>
      <c r="D83" s="35"/>
      <c r="E83" s="30"/>
      <c r="F83" s="30"/>
      <c r="G83" s="30"/>
      <c r="H83" s="30"/>
      <c r="I83" s="30"/>
      <c r="J83" s="30"/>
      <c r="K83" s="23"/>
    </row>
    <row r="84" spans="1:11" x14ac:dyDescent="0.25">
      <c r="A84" s="35"/>
      <c r="B84" s="35"/>
      <c r="C84" s="35"/>
      <c r="D84" s="35"/>
      <c r="E84" s="30"/>
      <c r="F84" s="30"/>
      <c r="G84" s="30"/>
      <c r="H84" s="30"/>
      <c r="I84" s="30"/>
      <c r="J84" s="30"/>
      <c r="K84" s="23"/>
    </row>
    <row r="85" spans="1:11" x14ac:dyDescent="0.25">
      <c r="A85" s="35"/>
      <c r="B85" s="35"/>
      <c r="C85" s="35"/>
      <c r="D85" s="35"/>
      <c r="E85" s="30"/>
      <c r="F85" s="30"/>
      <c r="G85" s="30"/>
      <c r="H85" s="30"/>
      <c r="I85" s="30"/>
      <c r="J85" s="30"/>
      <c r="K85" s="23"/>
    </row>
    <row r="86" spans="1:11" x14ac:dyDescent="0.25">
      <c r="A86" s="35"/>
      <c r="B86" s="35"/>
      <c r="C86" s="35"/>
      <c r="D86" s="35"/>
    </row>
    <row r="87" spans="1:11" x14ac:dyDescent="0.25">
      <c r="A87" s="33"/>
      <c r="B87" s="33"/>
      <c r="C87" s="33"/>
      <c r="D87" s="33"/>
    </row>
    <row r="88" spans="1:11" x14ac:dyDescent="0.25">
      <c r="A88" s="28" t="s">
        <v>32</v>
      </c>
      <c r="B88" s="23"/>
      <c r="C88" s="23"/>
      <c r="D88" s="23"/>
    </row>
    <row r="89" spans="1:11" x14ac:dyDescent="0.25">
      <c r="A89" s="34" t="s">
        <v>36</v>
      </c>
      <c r="B89" s="35"/>
      <c r="C89" s="35"/>
      <c r="D89" s="35"/>
    </row>
    <row r="90" spans="1:11" x14ac:dyDescent="0.25">
      <c r="A90" s="35"/>
      <c r="B90" s="35"/>
      <c r="C90" s="35"/>
      <c r="D90" s="35"/>
    </row>
    <row r="91" spans="1:11" x14ac:dyDescent="0.25">
      <c r="A91" s="35"/>
      <c r="B91" s="35"/>
      <c r="C91" s="35"/>
      <c r="D91" s="35"/>
    </row>
    <row r="92" spans="1:11" x14ac:dyDescent="0.25">
      <c r="A92" s="35"/>
      <c r="B92" s="35"/>
      <c r="C92" s="35"/>
      <c r="D92" s="35"/>
    </row>
  </sheetData>
  <mergeCells count="15">
    <mergeCell ref="B22:C22"/>
    <mergeCell ref="A3:D3"/>
    <mergeCell ref="A5:D5"/>
    <mergeCell ref="A10:D10"/>
    <mergeCell ref="A1:D1"/>
    <mergeCell ref="A2:D2"/>
    <mergeCell ref="A4:D4"/>
    <mergeCell ref="A89:D92"/>
    <mergeCell ref="A74:D76"/>
    <mergeCell ref="A71:D72"/>
    <mergeCell ref="A68:D69"/>
    <mergeCell ref="A56:D58"/>
    <mergeCell ref="A60:D62"/>
    <mergeCell ref="A78:D79"/>
    <mergeCell ref="A83:D86"/>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caroline21630@outlook.fr</dc:creator>
  <cp:lastModifiedBy>caroline21630@outlook.fr</cp:lastModifiedBy>
  <cp:lastPrinted>2020-06-23T12:56:44Z</cp:lastPrinted>
  <dcterms:created xsi:type="dcterms:W3CDTF">2020-06-23T12:48:18Z</dcterms:created>
  <dcterms:modified xsi:type="dcterms:W3CDTF">2020-12-01T16:00:54Z</dcterms:modified>
</cp:coreProperties>
</file>