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\Desktop\Caro\ADMINISTRATIF\LALIE\"/>
    </mc:Choice>
  </mc:AlternateContent>
  <xr:revisionPtr revIDLastSave="0" documentId="13_ncr:1_{1D20A27D-171D-41E4-9F65-69671E298092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5" i="1" l="1"/>
  <c r="G136" i="1"/>
  <c r="G137" i="1"/>
  <c r="G138" i="1"/>
  <c r="G139" i="1"/>
  <c r="G140" i="1"/>
  <c r="G141" i="1"/>
  <c r="G142" i="1"/>
  <c r="G143" i="1"/>
  <c r="G144" i="1"/>
  <c r="G134" i="1"/>
  <c r="L125" i="1"/>
  <c r="L126" i="1"/>
  <c r="L127" i="1"/>
  <c r="L128" i="1"/>
  <c r="L129" i="1"/>
  <c r="L130" i="1"/>
  <c r="L124" i="1"/>
  <c r="L112" i="1"/>
  <c r="L113" i="1"/>
  <c r="L114" i="1"/>
  <c r="L115" i="1"/>
  <c r="L116" i="1"/>
  <c r="L117" i="1"/>
  <c r="L118" i="1"/>
  <c r="L119" i="1"/>
  <c r="L111" i="1"/>
  <c r="L110" i="1"/>
  <c r="L109" i="1"/>
  <c r="L108" i="1"/>
  <c r="L107" i="1"/>
  <c r="L98" i="1"/>
  <c r="L99" i="1"/>
  <c r="L100" i="1"/>
  <c r="L101" i="1"/>
  <c r="L102" i="1"/>
  <c r="L103" i="1"/>
  <c r="L104" i="1"/>
  <c r="L105" i="1"/>
  <c r="L106" i="1"/>
  <c r="L97" i="1"/>
  <c r="G108" i="1"/>
  <c r="G102" i="1"/>
  <c r="L92" i="1"/>
  <c r="L91" i="1"/>
  <c r="G91" i="1"/>
  <c r="G93" i="1" s="1"/>
  <c r="G86" i="1"/>
  <c r="G87" i="1"/>
  <c r="G85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66" i="1"/>
  <c r="G67" i="1"/>
  <c r="G68" i="1"/>
  <c r="G69" i="1"/>
  <c r="G70" i="1"/>
  <c r="G71" i="1"/>
  <c r="G72" i="1"/>
  <c r="G73" i="1"/>
  <c r="G74" i="1"/>
  <c r="G75" i="1"/>
  <c r="G66" i="1"/>
  <c r="G64" i="1"/>
  <c r="G65" i="1"/>
  <c r="G63" i="1"/>
  <c r="G57" i="1"/>
  <c r="G58" i="1"/>
  <c r="G59" i="1"/>
  <c r="G60" i="1"/>
  <c r="G56" i="1"/>
  <c r="L59" i="1"/>
  <c r="L61" i="1" s="1"/>
  <c r="L43" i="1"/>
  <c r="L44" i="1"/>
  <c r="L45" i="1"/>
  <c r="L46" i="1"/>
  <c r="L47" i="1"/>
  <c r="L48" i="1"/>
  <c r="L49" i="1"/>
  <c r="L51" i="1"/>
  <c r="L52" i="1"/>
  <c r="L53" i="1"/>
  <c r="L42" i="1"/>
  <c r="G43" i="1"/>
  <c r="G44" i="1"/>
  <c r="G45" i="1"/>
  <c r="G46" i="1"/>
  <c r="G47" i="1"/>
  <c r="G48" i="1"/>
  <c r="G49" i="1"/>
  <c r="G50" i="1"/>
  <c r="G51" i="1"/>
  <c r="G52" i="1"/>
  <c r="G53" i="1"/>
  <c r="G42" i="1"/>
  <c r="L38" i="1"/>
  <c r="L40" i="1" s="1"/>
  <c r="G37" i="1"/>
  <c r="G38" i="1"/>
  <c r="G39" i="1"/>
  <c r="G3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8" i="1"/>
  <c r="G5" i="1"/>
  <c r="G6" i="1"/>
  <c r="G7" i="1"/>
  <c r="G4" i="1"/>
  <c r="L12" i="1"/>
  <c r="L13" i="1"/>
  <c r="L15" i="1"/>
  <c r="L16" i="1"/>
  <c r="L17" i="1"/>
  <c r="L18" i="1"/>
  <c r="L19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11" i="1"/>
  <c r="L5" i="1"/>
  <c r="L6" i="1"/>
  <c r="L7" i="1"/>
  <c r="L4" i="1"/>
  <c r="G120" i="1" l="1"/>
  <c r="G145" i="1"/>
  <c r="L93" i="1"/>
  <c r="L131" i="1"/>
  <c r="L120" i="1"/>
  <c r="G88" i="1"/>
  <c r="G82" i="1"/>
  <c r="L82" i="1"/>
  <c r="G40" i="1"/>
  <c r="L54" i="1"/>
  <c r="L34" i="1"/>
  <c r="G54" i="1"/>
  <c r="G34" i="1"/>
  <c r="G61" i="1"/>
  <c r="G121" i="1" l="1"/>
  <c r="L121" i="1"/>
</calcChain>
</file>

<file path=xl/sharedStrings.xml><?xml version="1.0" encoding="utf-8"?>
<sst xmlns="http://schemas.openxmlformats.org/spreadsheetml/2006/main" count="338" uniqueCount="139">
  <si>
    <t>Marque</t>
  </si>
  <si>
    <t>Produit</t>
  </si>
  <si>
    <t>Référence</t>
  </si>
  <si>
    <t>Prix TTC</t>
  </si>
  <si>
    <t>Quantitée</t>
  </si>
  <si>
    <t>Prix HT</t>
  </si>
  <si>
    <t>Date</t>
  </si>
  <si>
    <t xml:space="preserve"> </t>
  </si>
  <si>
    <t>SOTHYS</t>
  </si>
  <si>
    <t xml:space="preserve"> lait demaquillant p.NORMALE</t>
  </si>
  <si>
    <t>lait demaqillant p.SENSIBLE</t>
  </si>
  <si>
    <t>lotion P.normale</t>
  </si>
  <si>
    <t>lotion p.Sensible</t>
  </si>
  <si>
    <t>nettoyant matin</t>
  </si>
  <si>
    <t>gel moussant purifiant</t>
  </si>
  <si>
    <t>gommage exfoliant</t>
  </si>
  <si>
    <t>nutritive confort</t>
  </si>
  <si>
    <t>elixir relipidant</t>
  </si>
  <si>
    <t>hydradvance legere</t>
  </si>
  <si>
    <t>hydradvance confort</t>
  </si>
  <si>
    <t>serum hydradvance</t>
  </si>
  <si>
    <t>emulsion hydra protective</t>
  </si>
  <si>
    <t>creme hydra protective</t>
  </si>
  <si>
    <t>fluide hydra matite</t>
  </si>
  <si>
    <t>creme reparatrice</t>
  </si>
  <si>
    <t>serum purifiant</t>
  </si>
  <si>
    <t>mask absorbant</t>
  </si>
  <si>
    <t>mask eclat</t>
  </si>
  <si>
    <t>perfecteur de teint renewal</t>
  </si>
  <si>
    <t>gommage corp</t>
  </si>
  <si>
    <t>brume corp</t>
  </si>
  <si>
    <t>huile corps</t>
  </si>
  <si>
    <t>gel douche</t>
  </si>
  <si>
    <t>gommage delicieux</t>
  </si>
  <si>
    <t>brume</t>
  </si>
  <si>
    <t>huile fleur oranger bois de cedre</t>
  </si>
  <si>
    <t>huile citron petit grain</t>
  </si>
  <si>
    <t xml:space="preserve"> creme secret visage</t>
  </si>
  <si>
    <t>serum contour yeux</t>
  </si>
  <si>
    <t>soin de saison</t>
  </si>
  <si>
    <t>lait hydra nourissant corps</t>
  </si>
  <si>
    <t>solaires</t>
  </si>
  <si>
    <t>maquillage</t>
  </si>
  <si>
    <t>,</t>
  </si>
  <si>
    <t>gelee gommante</t>
  </si>
  <si>
    <t>produits cabine</t>
  </si>
  <si>
    <t>quantite</t>
  </si>
  <si>
    <t>ine HT</t>
  </si>
  <si>
    <t>traitement collagene</t>
  </si>
  <si>
    <t>soin peeling</t>
  </si>
  <si>
    <t>vernis a ongles</t>
  </si>
  <si>
    <t>BEAUTY TECK</t>
  </si>
  <si>
    <t>charlotte jetable</t>
  </si>
  <si>
    <t>slip jetable</t>
  </si>
  <si>
    <t>draps enveloppement</t>
  </si>
  <si>
    <t>limes</t>
  </si>
  <si>
    <t>cire bille</t>
  </si>
  <si>
    <t>bande epil</t>
  </si>
  <si>
    <t xml:space="preserve">vernis essie </t>
  </si>
  <si>
    <t>demaquillant yeux</t>
  </si>
  <si>
    <t>huile neutre</t>
  </si>
  <si>
    <t>DIVERS</t>
  </si>
  <si>
    <t>dissolvant</t>
  </si>
  <si>
    <t>creme mains</t>
  </si>
  <si>
    <t>kleenex</t>
  </si>
  <si>
    <t>pantalon pressotherapie</t>
  </si>
  <si>
    <t>soin contour yeux</t>
  </si>
  <si>
    <t>essence f</t>
  </si>
  <si>
    <t>gelee corps</t>
  </si>
  <si>
    <t>lait apres soleil</t>
  </si>
  <si>
    <t>eau micellaire</t>
  </si>
  <si>
    <t xml:space="preserve"> gommage citron</t>
  </si>
  <si>
    <t>roulaeu drap examen</t>
  </si>
  <si>
    <t>ACCESSOIRES</t>
  </si>
  <si>
    <t>bague dore</t>
  </si>
  <si>
    <t>sos serum</t>
  </si>
  <si>
    <t xml:space="preserve">fluide apaisant </t>
  </si>
  <si>
    <t>crema apaisante</t>
  </si>
  <si>
    <t>beautiful brows</t>
  </si>
  <si>
    <t>teinture</t>
  </si>
  <si>
    <t>decoloration</t>
  </si>
  <si>
    <t>sac gris</t>
  </si>
  <si>
    <t>MASK NUTRI APAISANT</t>
  </si>
  <si>
    <t>MASK HUDRA LISSANT</t>
  </si>
  <si>
    <t>HANAKASUMI  VENTE</t>
  </si>
  <si>
    <t>TEINT NATUREL</t>
  </si>
  <si>
    <t>TEINT SATINEE</t>
  </si>
  <si>
    <t xml:space="preserve"> CANNELLE VENTE</t>
  </si>
  <si>
    <t>TRAITEMENT HYDRA</t>
  </si>
  <si>
    <t>pince epiler vente</t>
  </si>
  <si>
    <t>collier plume</t>
  </si>
  <si>
    <t xml:space="preserve"> serum anti age jeunesse</t>
  </si>
  <si>
    <t>bx serum</t>
  </si>
  <si>
    <t>,creme jeunesses</t>
  </si>
  <si>
    <t>lait post epil</t>
  </si>
  <si>
    <t>gel douchecitron</t>
  </si>
  <si>
    <t>,huile demaquillante</t>
  </si>
  <si>
    <t>soin gourmand</t>
  </si>
  <si>
    <t>MAQUILLAGE 1944</t>
  </si>
  <si>
    <t>rouge a levre</t>
  </si>
  <si>
    <t>,mousse douche</t>
  </si>
  <si>
    <t>eau de parfum</t>
  </si>
  <si>
    <t>,duo gommage:baume levres</t>
  </si>
  <si>
    <t>kit eclat noel</t>
  </si>
  <si>
    <t>,soin visage apres soleil</t>
  </si>
  <si>
    <t>noctuelle</t>
  </si>
  <si>
    <t>detox creme</t>
  </si>
  <si>
    <t>essence depolluante</t>
  </si>
  <si>
    <t>serum energisant</t>
  </si>
  <si>
    <t>correcteur energisanr</t>
  </si>
  <si>
    <t xml:space="preserve">,duo correcteur:essence </t>
  </si>
  <si>
    <t>ampoule eclat</t>
  </si>
  <si>
    <t>traitement detox</t>
  </si>
  <si>
    <t>gloss</t>
  </si>
  <si>
    <t>opi</t>
  </si>
  <si>
    <t>semi permant</t>
  </si>
  <si>
    <t xml:space="preserve"> cire cartouche rose</t>
  </si>
  <si>
    <t>cire chocolat</t>
  </si>
  <si>
    <t>gant latex epilar</t>
  </si>
  <si>
    <t>sel marin gommant</t>
  </si>
  <si>
    <t>beuure karite</t>
  </si>
  <si>
    <t>gant savon noir</t>
  </si>
  <si>
    <t xml:space="preserve"> savon noir</t>
  </si>
  <si>
    <t xml:space="preserve">  </t>
  </si>
  <si>
    <t>panier fluo</t>
  </si>
  <si>
    <t>echarpe rose</t>
  </si>
  <si>
    <t>sautioire pmp fluo</t>
  </si>
  <si>
    <t>colliers 7 bis</t>
  </si>
  <si>
    <t>sautoir perle et pompm rose</t>
  </si>
  <si>
    <t>collier argente</t>
  </si>
  <si>
    <t>bague noir</t>
  </si>
  <si>
    <t>sac noir</t>
  </si>
  <si>
    <t>baume nutri confort</t>
  </si>
  <si>
    <t>spatule bois grosse</t>
  </si>
  <si>
    <t>spatule bois visage</t>
  </si>
  <si>
    <t>Total ventes produits</t>
  </si>
  <si>
    <t>Total accessoires</t>
  </si>
  <si>
    <t>Total divers</t>
  </si>
  <si>
    <t>Total Produits cabines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</si>
</sst>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" fontId="0" fillId="0" borderId="0" xfId="0" applyNumberFormat="1"/>
    <xf numFmtId="0" fontId="0" fillId="0" borderId="1" xfId="0" applyBorder="1"/>
    <xf numFmtId="0" fontId="0" fillId="0" borderId="2" xfId="0" applyBorder="1"/>
    <xf numFmtId="0" fontId="1" fillId="0" borderId="2" xfId="0" applyFont="1" applyFill="1" applyBorder="1"/>
    <xf numFmtId="0" fontId="2" fillId="0" borderId="2" xfId="0" applyFont="1" applyFill="1" applyBorder="1"/>
    <xf numFmtId="0" fontId="1" fillId="0" borderId="0" xfId="0" applyFont="1"/>
    <xf numFmtId="0" fontId="2" fillId="0" borderId="0" xfId="0" applyFont="1" applyFill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0"/>
  <sheetViews>
    <sheetView tabSelected="1" topLeftCell="A112" workbookViewId="0">
      <selection activeCell="Q123" sqref="Q123"/>
    </sheetView>
  </sheetViews>
  <sheetFormatPr baseColWidth="10" defaultRowHeight="15" x14ac:dyDescent="0.25"/>
  <cols>
    <col min="1" max="1" width="25.7109375" customWidth="1"/>
    <col min="2" max="2" width="6.28515625" customWidth="1"/>
    <col min="3" max="3" width="8.5703125" customWidth="1"/>
    <col min="8" max="8" width="2.85546875" customWidth="1"/>
    <col min="9" max="9" width="12.7109375" customWidth="1"/>
    <col min="10" max="10" width="5.42578125" customWidth="1"/>
  </cols>
  <sheetData>
    <row r="1" spans="1:12" x14ac:dyDescent="0.25">
      <c r="A1" t="s">
        <v>1</v>
      </c>
      <c r="B1" t="s">
        <v>0</v>
      </c>
      <c r="C1" t="s">
        <v>2</v>
      </c>
      <c r="D1" t="s">
        <v>5</v>
      </c>
      <c r="E1" t="s">
        <v>3</v>
      </c>
      <c r="F1" t="s">
        <v>4</v>
      </c>
      <c r="I1" t="s">
        <v>45</v>
      </c>
      <c r="J1" t="s">
        <v>47</v>
      </c>
      <c r="K1" t="s">
        <v>46</v>
      </c>
    </row>
    <row r="2" spans="1:12" x14ac:dyDescent="0.25">
      <c r="B2" t="s">
        <v>8</v>
      </c>
    </row>
    <row r="3" spans="1:12" x14ac:dyDescent="0.25">
      <c r="A3" t="s">
        <v>7</v>
      </c>
      <c r="D3" t="s">
        <v>7</v>
      </c>
      <c r="E3" t="s">
        <v>7</v>
      </c>
      <c r="F3" t="s">
        <v>7</v>
      </c>
      <c r="G3" s="1"/>
      <c r="K3" t="s">
        <v>7</v>
      </c>
    </row>
    <row r="4" spans="1:12" x14ac:dyDescent="0.25">
      <c r="A4" s="2" t="s">
        <v>9</v>
      </c>
      <c r="B4" s="2"/>
      <c r="C4" s="2"/>
      <c r="D4" s="2">
        <v>11</v>
      </c>
      <c r="E4" s="2">
        <v>22</v>
      </c>
      <c r="F4" s="2">
        <v>3</v>
      </c>
      <c r="G4" s="2">
        <f>F4*D4</f>
        <v>33</v>
      </c>
      <c r="I4" s="2">
        <v>18.149999999999999</v>
      </c>
      <c r="J4" s="2"/>
      <c r="K4" s="2">
        <v>2</v>
      </c>
      <c r="L4" s="2">
        <f>K4*I4</f>
        <v>36.299999999999997</v>
      </c>
    </row>
    <row r="5" spans="1:12" x14ac:dyDescent="0.25">
      <c r="A5" s="2" t="s">
        <v>10</v>
      </c>
      <c r="B5" s="2"/>
      <c r="C5" s="2"/>
      <c r="D5" s="2"/>
      <c r="E5" s="2">
        <v>21</v>
      </c>
      <c r="F5" s="2">
        <v>0</v>
      </c>
      <c r="G5" s="2">
        <f t="shared" ref="G5:G7" si="0">F5*D5</f>
        <v>0</v>
      </c>
      <c r="I5" s="2"/>
      <c r="J5" s="2"/>
      <c r="K5" s="2">
        <v>0</v>
      </c>
      <c r="L5" s="2">
        <f t="shared" ref="L5:L7" si="1">K5*I5</f>
        <v>0</v>
      </c>
    </row>
    <row r="6" spans="1:12" x14ac:dyDescent="0.25">
      <c r="A6" s="2" t="s">
        <v>11</v>
      </c>
      <c r="B6" s="2"/>
      <c r="C6" s="2"/>
      <c r="D6" s="2">
        <v>11</v>
      </c>
      <c r="E6" s="2">
        <v>21</v>
      </c>
      <c r="F6" s="2">
        <v>7</v>
      </c>
      <c r="G6" s="2">
        <f t="shared" si="0"/>
        <v>77</v>
      </c>
      <c r="I6" s="2"/>
      <c r="J6" s="2"/>
      <c r="K6" s="2">
        <v>0</v>
      </c>
      <c r="L6" s="2">
        <f t="shared" si="1"/>
        <v>0</v>
      </c>
    </row>
    <row r="7" spans="1:12" x14ac:dyDescent="0.25">
      <c r="A7" s="2" t="s">
        <v>12</v>
      </c>
      <c r="B7" s="2"/>
      <c r="C7" s="2"/>
      <c r="D7" s="2">
        <v>11</v>
      </c>
      <c r="E7" s="2">
        <v>21</v>
      </c>
      <c r="F7" s="2">
        <v>1</v>
      </c>
      <c r="G7" s="2">
        <f t="shared" si="0"/>
        <v>11</v>
      </c>
      <c r="I7" s="2"/>
      <c r="J7" s="2"/>
      <c r="K7" s="2">
        <v>0</v>
      </c>
      <c r="L7" s="2">
        <f t="shared" si="1"/>
        <v>0</v>
      </c>
    </row>
    <row r="8" spans="1:12" x14ac:dyDescent="0.25">
      <c r="A8" s="2" t="s">
        <v>70</v>
      </c>
      <c r="B8" s="2"/>
      <c r="C8" s="2"/>
      <c r="D8" s="2">
        <v>11</v>
      </c>
      <c r="E8" s="2">
        <v>23</v>
      </c>
      <c r="F8" s="2">
        <v>0</v>
      </c>
      <c r="G8" s="2">
        <f>F8*D8</f>
        <v>0</v>
      </c>
      <c r="I8" s="2"/>
      <c r="J8" s="2"/>
      <c r="K8" s="2">
        <v>0</v>
      </c>
      <c r="L8" s="2"/>
    </row>
    <row r="9" spans="1:12" x14ac:dyDescent="0.25">
      <c r="A9" s="2" t="s">
        <v>13</v>
      </c>
      <c r="B9" s="2"/>
      <c r="C9" s="2"/>
      <c r="D9" s="2">
        <v>16.25</v>
      </c>
      <c r="E9" s="2">
        <v>33</v>
      </c>
      <c r="F9" s="2">
        <v>3</v>
      </c>
      <c r="G9" s="2">
        <f t="shared" ref="G9:G33" si="2">F9*D9</f>
        <v>48.75</v>
      </c>
      <c r="I9" s="2"/>
      <c r="J9" s="2"/>
      <c r="K9" s="2">
        <v>0</v>
      </c>
      <c r="L9" s="2"/>
    </row>
    <row r="10" spans="1:12" x14ac:dyDescent="0.25">
      <c r="A10" s="2" t="s">
        <v>14</v>
      </c>
      <c r="B10" s="2"/>
      <c r="C10" s="2"/>
      <c r="D10" s="2">
        <v>14</v>
      </c>
      <c r="E10" s="2">
        <v>32</v>
      </c>
      <c r="F10" s="2">
        <v>2</v>
      </c>
      <c r="G10" s="2">
        <f t="shared" si="2"/>
        <v>28</v>
      </c>
      <c r="I10" s="2"/>
      <c r="J10" s="2"/>
      <c r="K10" s="2">
        <v>0</v>
      </c>
      <c r="L10" s="2"/>
    </row>
    <row r="11" spans="1:12" x14ac:dyDescent="0.25">
      <c r="A11" s="2" t="s">
        <v>15</v>
      </c>
      <c r="B11" s="2"/>
      <c r="C11" s="2"/>
      <c r="D11" s="2">
        <v>16.25</v>
      </c>
      <c r="E11" s="2">
        <v>33</v>
      </c>
      <c r="F11" s="2">
        <v>2</v>
      </c>
      <c r="G11" s="2">
        <f t="shared" si="2"/>
        <v>32.5</v>
      </c>
      <c r="I11" s="2">
        <v>25.85</v>
      </c>
      <c r="J11" s="2"/>
      <c r="K11" s="2">
        <v>2</v>
      </c>
      <c r="L11" s="2">
        <f>K11*I11</f>
        <v>51.7</v>
      </c>
    </row>
    <row r="12" spans="1:12" x14ac:dyDescent="0.25">
      <c r="A12" s="2" t="s">
        <v>44</v>
      </c>
      <c r="B12" s="2"/>
      <c r="C12" s="2"/>
      <c r="D12" s="2">
        <v>16.25</v>
      </c>
      <c r="E12" s="2">
        <v>33</v>
      </c>
      <c r="F12" s="2">
        <v>3</v>
      </c>
      <c r="G12" s="2">
        <f t="shared" si="2"/>
        <v>48.75</v>
      </c>
      <c r="I12" s="2">
        <v>27.55</v>
      </c>
      <c r="J12" s="2"/>
      <c r="K12" s="2">
        <v>3</v>
      </c>
      <c r="L12" s="2">
        <f t="shared" ref="L12:L33" si="3">K12*I12</f>
        <v>82.65</v>
      </c>
    </row>
    <row r="13" spans="1:12" x14ac:dyDescent="0.25">
      <c r="A13" s="2" t="s">
        <v>91</v>
      </c>
      <c r="B13" s="2"/>
      <c r="C13" s="2"/>
      <c r="D13" s="2">
        <v>37.5</v>
      </c>
      <c r="E13" s="2">
        <v>80</v>
      </c>
      <c r="F13" s="2">
        <v>5</v>
      </c>
      <c r="G13" s="2">
        <f t="shared" si="2"/>
        <v>187.5</v>
      </c>
      <c r="I13" s="2">
        <v>23.65</v>
      </c>
      <c r="J13" s="2"/>
      <c r="K13" s="2">
        <v>2</v>
      </c>
      <c r="L13" s="2">
        <f t="shared" si="3"/>
        <v>47.3</v>
      </c>
    </row>
    <row r="14" spans="1:12" x14ac:dyDescent="0.25">
      <c r="A14" s="2" t="s">
        <v>92</v>
      </c>
      <c r="B14" s="2"/>
      <c r="C14" s="2"/>
      <c r="D14" s="2">
        <v>44.75</v>
      </c>
      <c r="E14" s="2">
        <v>98</v>
      </c>
      <c r="F14" s="2">
        <v>1</v>
      </c>
      <c r="G14" s="2">
        <f t="shared" si="2"/>
        <v>44.75</v>
      </c>
      <c r="I14" s="2" t="s">
        <v>7</v>
      </c>
      <c r="J14" s="2"/>
      <c r="K14" s="2" t="s">
        <v>7</v>
      </c>
      <c r="L14" s="2"/>
    </row>
    <row r="15" spans="1:12" x14ac:dyDescent="0.25">
      <c r="A15" s="2" t="s">
        <v>93</v>
      </c>
      <c r="B15" s="2"/>
      <c r="C15" s="2"/>
      <c r="D15" s="2">
        <v>37.25</v>
      </c>
      <c r="E15" s="2">
        <v>75</v>
      </c>
      <c r="F15" s="2">
        <v>10</v>
      </c>
      <c r="G15" s="2">
        <f t="shared" si="2"/>
        <v>372.5</v>
      </c>
      <c r="I15" s="2">
        <v>55.88</v>
      </c>
      <c r="J15" s="2" t="s">
        <v>7</v>
      </c>
      <c r="K15" s="2">
        <v>9</v>
      </c>
      <c r="L15" s="2">
        <f t="shared" si="3"/>
        <v>502.92</v>
      </c>
    </row>
    <row r="16" spans="1:12" x14ac:dyDescent="0.25">
      <c r="A16" s="2" t="s">
        <v>16</v>
      </c>
      <c r="B16" s="2"/>
      <c r="C16" s="2"/>
      <c r="D16" s="2">
        <v>30</v>
      </c>
      <c r="E16" s="2">
        <v>65</v>
      </c>
      <c r="F16" s="2">
        <v>0</v>
      </c>
      <c r="G16" s="2">
        <f t="shared" si="2"/>
        <v>0</v>
      </c>
      <c r="I16" s="2">
        <v>45.08</v>
      </c>
      <c r="J16" s="2"/>
      <c r="K16" s="2">
        <v>1</v>
      </c>
      <c r="L16" s="2">
        <f t="shared" si="3"/>
        <v>45.08</v>
      </c>
    </row>
    <row r="17" spans="1:12" x14ac:dyDescent="0.25">
      <c r="A17" s="2" t="s">
        <v>17</v>
      </c>
      <c r="B17" s="2"/>
      <c r="C17" s="2"/>
      <c r="D17" s="2">
        <v>26.5</v>
      </c>
      <c r="E17" s="2">
        <v>63</v>
      </c>
      <c r="F17" s="2">
        <v>1</v>
      </c>
      <c r="G17" s="2">
        <f t="shared" si="2"/>
        <v>26.5</v>
      </c>
      <c r="I17" s="2">
        <v>26</v>
      </c>
      <c r="J17" s="2"/>
      <c r="K17" s="2">
        <v>1</v>
      </c>
      <c r="L17" s="2">
        <f t="shared" si="3"/>
        <v>26</v>
      </c>
    </row>
    <row r="18" spans="1:12" x14ac:dyDescent="0.25">
      <c r="A18" s="2" t="s">
        <v>18</v>
      </c>
      <c r="B18" s="2"/>
      <c r="C18" s="2"/>
      <c r="D18" s="2">
        <v>29.25</v>
      </c>
      <c r="E18" s="2">
        <v>65</v>
      </c>
      <c r="F18" s="2">
        <v>2</v>
      </c>
      <c r="G18" s="2">
        <f t="shared" si="2"/>
        <v>58.5</v>
      </c>
      <c r="I18" s="2">
        <v>44.13</v>
      </c>
      <c r="J18" s="2"/>
      <c r="K18" s="2">
        <v>3</v>
      </c>
      <c r="L18" s="2">
        <f t="shared" si="3"/>
        <v>132.39000000000001</v>
      </c>
    </row>
    <row r="19" spans="1:12" x14ac:dyDescent="0.25">
      <c r="A19" s="2" t="s">
        <v>19</v>
      </c>
      <c r="B19" s="2"/>
      <c r="C19" s="2"/>
      <c r="D19" s="2">
        <v>29.25</v>
      </c>
      <c r="E19" s="2">
        <v>65</v>
      </c>
      <c r="F19" s="2">
        <v>4</v>
      </c>
      <c r="G19" s="2">
        <f t="shared" si="2"/>
        <v>117</v>
      </c>
      <c r="I19" s="2">
        <v>44.13</v>
      </c>
      <c r="J19" s="2"/>
      <c r="K19" s="2">
        <v>2</v>
      </c>
      <c r="L19" s="2">
        <f t="shared" si="3"/>
        <v>88.26</v>
      </c>
    </row>
    <row r="20" spans="1:12" x14ac:dyDescent="0.25">
      <c r="A20" s="2" t="s">
        <v>20</v>
      </c>
      <c r="B20" s="2"/>
      <c r="C20" s="2"/>
      <c r="D20" s="2">
        <v>35</v>
      </c>
      <c r="E20" s="2">
        <v>80</v>
      </c>
      <c r="F20" s="2">
        <v>6</v>
      </c>
      <c r="G20" s="2">
        <f t="shared" si="2"/>
        <v>210</v>
      </c>
      <c r="I20" s="2" t="s">
        <v>7</v>
      </c>
      <c r="J20" s="2"/>
      <c r="K20" s="2">
        <v>0</v>
      </c>
      <c r="L20" s="2"/>
    </row>
    <row r="21" spans="1:12" x14ac:dyDescent="0.25">
      <c r="A21" s="2" t="s">
        <v>21</v>
      </c>
      <c r="B21" s="2"/>
      <c r="C21" s="2"/>
      <c r="D21" s="2">
        <v>18.5</v>
      </c>
      <c r="E21" s="2">
        <v>38</v>
      </c>
      <c r="F21" s="2">
        <v>0</v>
      </c>
      <c r="G21" s="2">
        <f t="shared" si="2"/>
        <v>0</v>
      </c>
      <c r="I21" s="2">
        <v>33.96</v>
      </c>
      <c r="J21" s="2"/>
      <c r="K21" s="2">
        <v>2</v>
      </c>
      <c r="L21" s="2">
        <f t="shared" si="3"/>
        <v>67.92</v>
      </c>
    </row>
    <row r="22" spans="1:12" x14ac:dyDescent="0.25">
      <c r="A22" s="2" t="s">
        <v>22</v>
      </c>
      <c r="B22" s="2"/>
      <c r="C22" s="2"/>
      <c r="D22" s="2">
        <v>18</v>
      </c>
      <c r="E22" s="2">
        <v>38</v>
      </c>
      <c r="F22" s="2">
        <v>0</v>
      </c>
      <c r="G22" s="2">
        <f t="shared" si="2"/>
        <v>0</v>
      </c>
      <c r="I22" s="2">
        <v>33.049999999999997</v>
      </c>
      <c r="J22" s="2"/>
      <c r="K22" s="2">
        <v>0</v>
      </c>
      <c r="L22" s="2">
        <f t="shared" si="3"/>
        <v>0</v>
      </c>
    </row>
    <row r="23" spans="1:12" x14ac:dyDescent="0.25">
      <c r="A23" s="2" t="s">
        <v>23</v>
      </c>
      <c r="B23" s="2"/>
      <c r="C23" s="2"/>
      <c r="D23" s="2">
        <v>16.75</v>
      </c>
      <c r="E23" s="2">
        <v>33</v>
      </c>
      <c r="F23" s="2">
        <v>0</v>
      </c>
      <c r="G23" s="2">
        <f t="shared" si="2"/>
        <v>0</v>
      </c>
      <c r="I23" s="2">
        <v>26.17</v>
      </c>
      <c r="J23" s="2"/>
      <c r="K23" s="2">
        <v>0</v>
      </c>
      <c r="L23" s="2">
        <f t="shared" si="3"/>
        <v>0</v>
      </c>
    </row>
    <row r="24" spans="1:12" x14ac:dyDescent="0.25">
      <c r="A24" s="2" t="s">
        <v>24</v>
      </c>
      <c r="B24" s="2"/>
      <c r="C24" s="2"/>
      <c r="D24" s="2">
        <v>16.75</v>
      </c>
      <c r="E24" s="2">
        <v>33</v>
      </c>
      <c r="F24" s="2">
        <v>0</v>
      </c>
      <c r="G24" s="2">
        <f t="shared" si="2"/>
        <v>0</v>
      </c>
      <c r="I24" s="2">
        <v>30.03</v>
      </c>
      <c r="J24" s="2"/>
      <c r="K24" s="2">
        <v>0</v>
      </c>
      <c r="L24" s="2">
        <f t="shared" si="3"/>
        <v>0</v>
      </c>
    </row>
    <row r="25" spans="1:12" x14ac:dyDescent="0.25">
      <c r="A25" s="2" t="s">
        <v>25</v>
      </c>
      <c r="B25" s="2"/>
      <c r="C25" s="2"/>
      <c r="D25" s="2">
        <v>24.5</v>
      </c>
      <c r="E25" s="2">
        <v>48</v>
      </c>
      <c r="F25" s="2">
        <v>0</v>
      </c>
      <c r="G25" s="2">
        <f t="shared" si="2"/>
        <v>0</v>
      </c>
      <c r="I25" s="2"/>
      <c r="J25" s="2"/>
      <c r="K25" s="2">
        <v>0</v>
      </c>
      <c r="L25" s="2">
        <f t="shared" si="3"/>
        <v>0</v>
      </c>
    </row>
    <row r="26" spans="1:12" x14ac:dyDescent="0.25">
      <c r="A26" s="2" t="s">
        <v>76</v>
      </c>
      <c r="B26" s="2"/>
      <c r="C26" s="2"/>
      <c r="D26" s="2">
        <v>23.5</v>
      </c>
      <c r="E26" s="2">
        <v>48</v>
      </c>
      <c r="F26" s="2">
        <v>1</v>
      </c>
      <c r="G26" s="2">
        <f t="shared" si="2"/>
        <v>23.5</v>
      </c>
      <c r="I26" s="2">
        <v>35.15</v>
      </c>
      <c r="J26" s="2"/>
      <c r="K26" s="2">
        <v>0</v>
      </c>
      <c r="L26" s="2">
        <f t="shared" si="3"/>
        <v>0</v>
      </c>
    </row>
    <row r="27" spans="1:12" x14ac:dyDescent="0.25">
      <c r="A27" s="2" t="s">
        <v>77</v>
      </c>
      <c r="B27" s="2"/>
      <c r="C27" s="2"/>
      <c r="D27" s="2">
        <v>23.5</v>
      </c>
      <c r="E27" s="2">
        <v>48</v>
      </c>
      <c r="F27" s="2">
        <v>2</v>
      </c>
      <c r="G27" s="2">
        <f t="shared" si="2"/>
        <v>47</v>
      </c>
      <c r="I27" s="2">
        <v>35.909999999999997</v>
      </c>
      <c r="J27" s="2"/>
      <c r="K27" s="2">
        <v>1</v>
      </c>
      <c r="L27" s="2">
        <f t="shared" si="3"/>
        <v>35.909999999999997</v>
      </c>
    </row>
    <row r="28" spans="1:12" x14ac:dyDescent="0.25">
      <c r="A28" s="2" t="s">
        <v>75</v>
      </c>
      <c r="B28" s="2"/>
      <c r="C28" s="2"/>
      <c r="D28" s="2">
        <v>19</v>
      </c>
      <c r="E28" s="2">
        <v>38</v>
      </c>
      <c r="F28" s="2">
        <v>3</v>
      </c>
      <c r="G28" s="2">
        <f t="shared" si="2"/>
        <v>57</v>
      </c>
      <c r="I28" s="2"/>
      <c r="J28" s="2"/>
      <c r="K28" s="2">
        <v>0</v>
      </c>
      <c r="L28" s="2">
        <f t="shared" si="3"/>
        <v>0</v>
      </c>
    </row>
    <row r="29" spans="1:12" x14ac:dyDescent="0.25">
      <c r="A29" s="2" t="s">
        <v>26</v>
      </c>
      <c r="B29" s="2"/>
      <c r="C29" s="2"/>
      <c r="D29" s="2"/>
      <c r="E29" s="2"/>
      <c r="F29" s="2"/>
      <c r="G29" s="2">
        <f t="shared" si="2"/>
        <v>0</v>
      </c>
      <c r="I29" s="2"/>
      <c r="J29" s="2"/>
      <c r="K29" s="2"/>
      <c r="L29" s="2">
        <f t="shared" si="3"/>
        <v>0</v>
      </c>
    </row>
    <row r="30" spans="1:12" x14ac:dyDescent="0.25">
      <c r="A30" s="2" t="s">
        <v>82</v>
      </c>
      <c r="B30" s="2"/>
      <c r="C30" s="2"/>
      <c r="D30" s="2">
        <v>17.5</v>
      </c>
      <c r="E30" s="2">
        <v>37</v>
      </c>
      <c r="F30" s="2">
        <v>3</v>
      </c>
      <c r="G30" s="2">
        <f t="shared" si="2"/>
        <v>52.5</v>
      </c>
      <c r="I30" s="2">
        <v>25.85</v>
      </c>
      <c r="J30" s="2"/>
      <c r="K30" s="2">
        <v>1</v>
      </c>
      <c r="L30" s="2">
        <f t="shared" si="3"/>
        <v>25.85</v>
      </c>
    </row>
    <row r="31" spans="1:12" x14ac:dyDescent="0.25">
      <c r="A31" s="2" t="s">
        <v>27</v>
      </c>
      <c r="B31" s="2"/>
      <c r="C31" s="2"/>
      <c r="D31" s="2">
        <v>18.5</v>
      </c>
      <c r="E31" s="2">
        <v>37</v>
      </c>
      <c r="F31" s="2">
        <v>0</v>
      </c>
      <c r="G31" s="2">
        <f t="shared" si="2"/>
        <v>0</v>
      </c>
      <c r="I31" s="2">
        <v>27.75</v>
      </c>
      <c r="J31" s="2"/>
      <c r="K31" s="2">
        <v>1</v>
      </c>
      <c r="L31" s="2">
        <f t="shared" si="3"/>
        <v>27.75</v>
      </c>
    </row>
    <row r="32" spans="1:12" x14ac:dyDescent="0.25">
      <c r="A32" s="2" t="s">
        <v>83</v>
      </c>
      <c r="B32" s="2"/>
      <c r="C32" s="2"/>
      <c r="D32" s="2">
        <v>18.5</v>
      </c>
      <c r="E32" s="2">
        <v>37</v>
      </c>
      <c r="F32" s="2">
        <v>2</v>
      </c>
      <c r="G32" s="2">
        <f t="shared" si="2"/>
        <v>37</v>
      </c>
      <c r="I32" s="2">
        <v>34.42</v>
      </c>
      <c r="J32" s="2"/>
      <c r="K32" s="2">
        <v>2</v>
      </c>
      <c r="L32" s="2">
        <f t="shared" si="3"/>
        <v>68.84</v>
      </c>
    </row>
    <row r="33" spans="1:12" x14ac:dyDescent="0.25">
      <c r="A33" s="2" t="s">
        <v>28</v>
      </c>
      <c r="B33" s="2"/>
      <c r="C33" s="2"/>
      <c r="D33" s="2">
        <v>18.5</v>
      </c>
      <c r="E33" s="2">
        <v>37</v>
      </c>
      <c r="F33" s="2">
        <v>1</v>
      </c>
      <c r="G33" s="2">
        <f t="shared" si="2"/>
        <v>18.5</v>
      </c>
      <c r="I33" s="2">
        <v>26.78</v>
      </c>
      <c r="J33" s="2"/>
      <c r="K33" s="2">
        <v>1</v>
      </c>
      <c r="L33" s="2">
        <f t="shared" si="3"/>
        <v>26.78</v>
      </c>
    </row>
    <row r="34" spans="1:12" x14ac:dyDescent="0.25">
      <c r="G34" s="4">
        <f>SUM(G4:G33)</f>
        <v>1531.25</v>
      </c>
      <c r="L34" s="5">
        <f>SUM(L4:L33)</f>
        <v>1265.6499999999999</v>
      </c>
    </row>
    <row r="35" spans="1:12" x14ac:dyDescent="0.25">
      <c r="A35" t="s">
        <v>84</v>
      </c>
    </row>
    <row r="36" spans="1:12" x14ac:dyDescent="0.25">
      <c r="A36" s="2" t="s">
        <v>29</v>
      </c>
      <c r="B36" s="2"/>
      <c r="C36" s="2"/>
      <c r="D36" s="2">
        <v>18.5</v>
      </c>
      <c r="E36" s="2">
        <v>37</v>
      </c>
      <c r="F36" s="2">
        <v>1</v>
      </c>
      <c r="G36" s="2">
        <f>F36*D36</f>
        <v>18.5</v>
      </c>
      <c r="I36" s="2"/>
      <c r="J36" s="2"/>
      <c r="K36" s="2"/>
      <c r="L36" s="2"/>
    </row>
    <row r="37" spans="1:12" x14ac:dyDescent="0.25">
      <c r="A37" s="2" t="s">
        <v>30</v>
      </c>
      <c r="B37" s="2"/>
      <c r="C37" s="2"/>
      <c r="D37" s="2">
        <v>19.5</v>
      </c>
      <c r="E37" s="2">
        <v>40</v>
      </c>
      <c r="F37" s="2">
        <v>0</v>
      </c>
      <c r="G37" s="2">
        <f t="shared" ref="G37:G39" si="4">F37*D37</f>
        <v>0</v>
      </c>
      <c r="I37" s="2"/>
      <c r="J37" s="2"/>
      <c r="K37" s="2"/>
      <c r="L37" s="2"/>
    </row>
    <row r="38" spans="1:12" x14ac:dyDescent="0.25">
      <c r="A38" s="2" t="s">
        <v>31</v>
      </c>
      <c r="B38" s="2"/>
      <c r="C38" s="2"/>
      <c r="D38" s="2">
        <v>12.75</v>
      </c>
      <c r="E38" s="2">
        <v>26</v>
      </c>
      <c r="F38" s="2">
        <v>2</v>
      </c>
      <c r="G38" s="2">
        <f t="shared" si="4"/>
        <v>25.5</v>
      </c>
      <c r="I38" s="3">
        <v>12.75</v>
      </c>
      <c r="J38" s="3"/>
      <c r="K38" s="3">
        <v>1</v>
      </c>
      <c r="L38" s="3">
        <f>K38*I38</f>
        <v>12.75</v>
      </c>
    </row>
    <row r="39" spans="1:12" x14ac:dyDescent="0.25">
      <c r="A39" s="2" t="s">
        <v>32</v>
      </c>
      <c r="B39" s="2"/>
      <c r="C39" s="2"/>
      <c r="D39" s="2">
        <v>9.5</v>
      </c>
      <c r="E39" s="2">
        <v>20</v>
      </c>
      <c r="F39" s="2">
        <v>0</v>
      </c>
      <c r="G39" s="2">
        <f t="shared" si="4"/>
        <v>0</v>
      </c>
      <c r="I39" s="2"/>
      <c r="J39" s="2"/>
      <c r="K39" s="2"/>
      <c r="L39" s="2"/>
    </row>
    <row r="40" spans="1:12" x14ac:dyDescent="0.25">
      <c r="A40" t="s">
        <v>7</v>
      </c>
      <c r="D40" t="s">
        <v>7</v>
      </c>
      <c r="E40" t="s">
        <v>7</v>
      </c>
      <c r="F40" t="s">
        <v>7</v>
      </c>
      <c r="G40" s="7">
        <f>SUM(G36:G39)</f>
        <v>44</v>
      </c>
      <c r="L40" s="8">
        <f>SUM(L36:L39)</f>
        <v>12.75</v>
      </c>
    </row>
    <row r="41" spans="1:12" x14ac:dyDescent="0.25">
      <c r="A41" t="s">
        <v>87</v>
      </c>
    </row>
    <row r="42" spans="1:12" x14ac:dyDescent="0.25">
      <c r="A42" s="2" t="s">
        <v>33</v>
      </c>
      <c r="B42" s="2"/>
      <c r="C42" s="2"/>
      <c r="D42" s="2">
        <v>20.75</v>
      </c>
      <c r="E42" s="2">
        <v>42</v>
      </c>
      <c r="F42" s="2">
        <v>1</v>
      </c>
      <c r="G42" s="2">
        <f>F42*D42</f>
        <v>20.75</v>
      </c>
      <c r="I42" s="2"/>
      <c r="J42" s="2"/>
      <c r="K42" s="2"/>
      <c r="L42" s="2">
        <f>K42*I42</f>
        <v>0</v>
      </c>
    </row>
    <row r="43" spans="1:12" x14ac:dyDescent="0.25">
      <c r="A43" s="2" t="s">
        <v>34</v>
      </c>
      <c r="B43" s="2"/>
      <c r="C43" s="2"/>
      <c r="D43" s="2">
        <v>19.5</v>
      </c>
      <c r="E43" s="2">
        <v>40</v>
      </c>
      <c r="F43" s="2">
        <v>0</v>
      </c>
      <c r="G43" s="2">
        <f t="shared" ref="G43:G53" si="5">F43*D43</f>
        <v>0</v>
      </c>
      <c r="I43" s="2"/>
      <c r="J43" s="2"/>
      <c r="K43" s="2"/>
      <c r="L43" s="2">
        <f t="shared" ref="L43:L53" si="6">K43*I43</f>
        <v>0</v>
      </c>
    </row>
    <row r="44" spans="1:12" x14ac:dyDescent="0.25">
      <c r="A44" s="2" t="s">
        <v>31</v>
      </c>
      <c r="B44" s="2"/>
      <c r="C44" s="2"/>
      <c r="D44" s="2">
        <v>12.75</v>
      </c>
      <c r="E44" s="2">
        <v>25</v>
      </c>
      <c r="F44" s="2">
        <v>2</v>
      </c>
      <c r="G44" s="2">
        <f t="shared" si="5"/>
        <v>25.5</v>
      </c>
      <c r="I44" s="2">
        <v>12.75</v>
      </c>
      <c r="J44" s="2"/>
      <c r="K44" s="2">
        <v>1</v>
      </c>
      <c r="L44" s="2">
        <f t="shared" si="6"/>
        <v>12.75</v>
      </c>
    </row>
    <row r="45" spans="1:12" x14ac:dyDescent="0.25">
      <c r="A45" s="2" t="s">
        <v>32</v>
      </c>
      <c r="B45" s="2"/>
      <c r="C45" s="2"/>
      <c r="D45" s="2">
        <v>9.5</v>
      </c>
      <c r="E45" s="2">
        <v>20</v>
      </c>
      <c r="F45" s="2">
        <v>1</v>
      </c>
      <c r="G45" s="2">
        <f t="shared" si="5"/>
        <v>9.5</v>
      </c>
      <c r="I45" s="2"/>
      <c r="J45" s="2"/>
      <c r="K45" s="2"/>
      <c r="L45" s="2">
        <f t="shared" si="6"/>
        <v>0</v>
      </c>
    </row>
    <row r="46" spans="1:12" x14ac:dyDescent="0.25">
      <c r="A46" s="2" t="s">
        <v>71</v>
      </c>
      <c r="B46" s="2"/>
      <c r="C46" s="2"/>
      <c r="D46" s="2">
        <v>18.5</v>
      </c>
      <c r="E46" s="2">
        <v>40</v>
      </c>
      <c r="F46" s="2">
        <v>0</v>
      </c>
      <c r="G46" s="2">
        <f t="shared" si="5"/>
        <v>0</v>
      </c>
      <c r="I46" s="2">
        <v>18.5</v>
      </c>
      <c r="J46" s="2"/>
      <c r="K46" s="2">
        <v>1</v>
      </c>
      <c r="L46" s="2">
        <f t="shared" si="6"/>
        <v>18.5</v>
      </c>
    </row>
    <row r="47" spans="1:12" x14ac:dyDescent="0.25">
      <c r="A47" s="2" t="s">
        <v>95</v>
      </c>
      <c r="B47" s="2"/>
      <c r="C47" s="2"/>
      <c r="D47" s="2">
        <v>9.5</v>
      </c>
      <c r="E47" s="2">
        <v>20</v>
      </c>
      <c r="F47" s="2">
        <v>2</v>
      </c>
      <c r="G47" s="2">
        <f t="shared" si="5"/>
        <v>19</v>
      </c>
      <c r="I47" s="2"/>
      <c r="J47" s="2"/>
      <c r="K47" s="2"/>
      <c r="L47" s="2">
        <f t="shared" si="6"/>
        <v>0</v>
      </c>
    </row>
    <row r="48" spans="1:12" x14ac:dyDescent="0.25">
      <c r="A48" s="2" t="s">
        <v>35</v>
      </c>
      <c r="B48" s="2"/>
      <c r="C48" s="2"/>
      <c r="D48" s="2">
        <v>15.5</v>
      </c>
      <c r="E48" s="2" t="s">
        <v>43</v>
      </c>
      <c r="F48" s="2">
        <v>0</v>
      </c>
      <c r="G48" s="2">
        <f t="shared" si="5"/>
        <v>0</v>
      </c>
      <c r="I48" s="2"/>
      <c r="J48" s="2"/>
      <c r="K48" s="2">
        <v>0</v>
      </c>
      <c r="L48" s="2">
        <f t="shared" si="6"/>
        <v>0</v>
      </c>
    </row>
    <row r="49" spans="1:12" x14ac:dyDescent="0.25">
      <c r="A49" s="2" t="s">
        <v>36</v>
      </c>
      <c r="B49" s="2"/>
      <c r="C49" s="2"/>
      <c r="D49" s="2">
        <v>12.75</v>
      </c>
      <c r="E49" s="2">
        <v>25</v>
      </c>
      <c r="F49" s="2">
        <v>1</v>
      </c>
      <c r="G49" s="2">
        <f t="shared" si="5"/>
        <v>12.75</v>
      </c>
      <c r="I49" s="2">
        <v>12.75</v>
      </c>
      <c r="J49" s="2"/>
      <c r="K49" s="2">
        <v>1</v>
      </c>
      <c r="L49" s="2">
        <f t="shared" si="6"/>
        <v>12.75</v>
      </c>
    </row>
    <row r="50" spans="1:12" x14ac:dyDescent="0.25">
      <c r="A50" s="2" t="s">
        <v>100</v>
      </c>
      <c r="B50" s="2"/>
      <c r="C50" s="2"/>
      <c r="D50" s="2">
        <v>10</v>
      </c>
      <c r="E50" s="2">
        <v>20</v>
      </c>
      <c r="F50" s="2">
        <v>1</v>
      </c>
      <c r="G50" s="2">
        <f t="shared" si="5"/>
        <v>10</v>
      </c>
      <c r="I50" s="2" t="s">
        <v>7</v>
      </c>
      <c r="J50" s="2"/>
      <c r="K50" s="2">
        <v>0</v>
      </c>
      <c r="L50" s="2"/>
    </row>
    <row r="51" spans="1:12" x14ac:dyDescent="0.25">
      <c r="A51" s="2" t="s">
        <v>37</v>
      </c>
      <c r="B51" s="2"/>
      <c r="C51" s="2"/>
      <c r="D51" s="2">
        <v>77.5</v>
      </c>
      <c r="E51" s="2">
        <v>155</v>
      </c>
      <c r="F51" s="2">
        <v>1</v>
      </c>
      <c r="G51" s="2">
        <f t="shared" si="5"/>
        <v>77.5</v>
      </c>
      <c r="I51" s="2">
        <v>75</v>
      </c>
      <c r="J51" s="2"/>
      <c r="K51" s="2">
        <v>1</v>
      </c>
      <c r="L51" s="2">
        <f t="shared" si="6"/>
        <v>75</v>
      </c>
    </row>
    <row r="52" spans="1:12" x14ac:dyDescent="0.25">
      <c r="A52" s="2" t="s">
        <v>38</v>
      </c>
      <c r="B52" s="2"/>
      <c r="C52" s="2"/>
      <c r="D52" s="2">
        <v>37.5</v>
      </c>
      <c r="E52" s="2">
        <v>80</v>
      </c>
      <c r="F52" s="2">
        <v>3</v>
      </c>
      <c r="G52" s="2">
        <f t="shared" si="5"/>
        <v>112.5</v>
      </c>
      <c r="I52" s="2">
        <v>37.5</v>
      </c>
      <c r="J52" s="2"/>
      <c r="K52" s="2">
        <v>0</v>
      </c>
      <c r="L52" s="2">
        <f t="shared" si="6"/>
        <v>0</v>
      </c>
    </row>
    <row r="53" spans="1:12" x14ac:dyDescent="0.25">
      <c r="A53" s="2" t="s">
        <v>101</v>
      </c>
      <c r="B53" s="2"/>
      <c r="C53" s="2"/>
      <c r="D53" s="2">
        <v>37.5</v>
      </c>
      <c r="E53" s="2">
        <v>75</v>
      </c>
      <c r="F53" s="2">
        <v>1</v>
      </c>
      <c r="G53" s="2">
        <f t="shared" si="5"/>
        <v>37.5</v>
      </c>
      <c r="I53" s="2"/>
      <c r="J53" s="2"/>
      <c r="K53" s="2"/>
      <c r="L53" s="2">
        <f t="shared" si="6"/>
        <v>0</v>
      </c>
    </row>
    <row r="54" spans="1:12" x14ac:dyDescent="0.25">
      <c r="G54" s="5">
        <f>SUM(G42:G53)</f>
        <v>325</v>
      </c>
      <c r="L54" s="5">
        <f>SUM(L42:L53)</f>
        <v>119</v>
      </c>
    </row>
    <row r="55" spans="1:12" x14ac:dyDescent="0.25">
      <c r="A55" t="s">
        <v>39</v>
      </c>
    </row>
    <row r="56" spans="1:12" x14ac:dyDescent="0.25">
      <c r="A56" s="2" t="s">
        <v>132</v>
      </c>
      <c r="B56" s="2"/>
      <c r="C56" s="2"/>
      <c r="D56" s="2">
        <v>15.5</v>
      </c>
      <c r="E56" s="2">
        <v>35</v>
      </c>
      <c r="F56" s="2">
        <v>1</v>
      </c>
      <c r="G56" s="2">
        <f>F56*D56</f>
        <v>15.5</v>
      </c>
      <c r="I56" s="2"/>
      <c r="J56" s="2"/>
      <c r="K56" s="2"/>
      <c r="L56" s="2"/>
    </row>
    <row r="57" spans="1:12" x14ac:dyDescent="0.25">
      <c r="A57" s="2" t="s">
        <v>96</v>
      </c>
      <c r="B57" s="2"/>
      <c r="C57" s="2"/>
      <c r="D57" s="2">
        <v>11.5</v>
      </c>
      <c r="E57" s="2">
        <v>25</v>
      </c>
      <c r="F57" s="2">
        <v>0</v>
      </c>
      <c r="G57" s="2">
        <f t="shared" ref="G57:G60" si="7">F57*D57</f>
        <v>0</v>
      </c>
      <c r="I57" s="2"/>
      <c r="J57" s="2"/>
      <c r="K57" s="2"/>
      <c r="L57" s="2"/>
    </row>
    <row r="58" spans="1:12" x14ac:dyDescent="0.25">
      <c r="A58" s="2" t="s">
        <v>102</v>
      </c>
      <c r="B58" s="2"/>
      <c r="C58" s="2"/>
      <c r="D58" s="2">
        <v>13.25</v>
      </c>
      <c r="E58" s="2">
        <v>28</v>
      </c>
      <c r="F58" s="2">
        <v>1</v>
      </c>
      <c r="G58" s="2">
        <f t="shared" si="7"/>
        <v>13.25</v>
      </c>
      <c r="I58" s="2"/>
      <c r="J58" s="2"/>
      <c r="K58" s="2"/>
      <c r="L58" s="2"/>
    </row>
    <row r="59" spans="1:12" x14ac:dyDescent="0.25">
      <c r="A59" s="2" t="s">
        <v>40</v>
      </c>
      <c r="B59" s="2"/>
      <c r="C59" s="2"/>
      <c r="D59" s="2">
        <v>15.5</v>
      </c>
      <c r="E59" s="2">
        <v>36</v>
      </c>
      <c r="F59" s="2">
        <v>0</v>
      </c>
      <c r="G59" s="2">
        <f t="shared" si="7"/>
        <v>0</v>
      </c>
      <c r="I59" s="3">
        <v>23.97</v>
      </c>
      <c r="J59" s="3"/>
      <c r="K59" s="3">
        <v>2</v>
      </c>
      <c r="L59" s="3">
        <f>K59*I59</f>
        <v>47.94</v>
      </c>
    </row>
    <row r="60" spans="1:12" x14ac:dyDescent="0.25">
      <c r="A60" s="2" t="s">
        <v>103</v>
      </c>
      <c r="B60" s="2"/>
      <c r="C60" s="2"/>
      <c r="D60" s="2">
        <v>14.5</v>
      </c>
      <c r="E60" s="2">
        <v>29</v>
      </c>
      <c r="F60" s="2">
        <v>5</v>
      </c>
      <c r="G60" s="2">
        <f t="shared" si="7"/>
        <v>72.5</v>
      </c>
      <c r="I60" s="2"/>
      <c r="J60" s="2"/>
      <c r="K60" s="2"/>
      <c r="L60" s="2"/>
    </row>
    <row r="61" spans="1:12" x14ac:dyDescent="0.25">
      <c r="G61" s="5">
        <f>SUM(G56:G60)</f>
        <v>101.25</v>
      </c>
      <c r="L61" s="8">
        <f>SUM(L56:L60)</f>
        <v>47.94</v>
      </c>
    </row>
    <row r="62" spans="1:12" x14ac:dyDescent="0.25">
      <c r="A62" t="s">
        <v>41</v>
      </c>
    </row>
    <row r="63" spans="1:12" x14ac:dyDescent="0.25">
      <c r="A63" s="2" t="s">
        <v>104</v>
      </c>
      <c r="B63" s="2"/>
      <c r="C63" s="2"/>
      <c r="D63" s="2">
        <v>22.5</v>
      </c>
      <c r="E63" s="2">
        <v>45</v>
      </c>
      <c r="F63" s="2">
        <v>1</v>
      </c>
      <c r="G63" s="2">
        <f>F63*D63</f>
        <v>22.5</v>
      </c>
    </row>
    <row r="64" spans="1:12" x14ac:dyDescent="0.25">
      <c r="A64" s="2" t="s">
        <v>68</v>
      </c>
      <c r="B64" s="2"/>
      <c r="C64" s="2"/>
      <c r="D64" s="2">
        <v>15.25</v>
      </c>
      <c r="E64" s="2">
        <v>31</v>
      </c>
      <c r="F64" s="2">
        <v>0</v>
      </c>
      <c r="G64" s="2">
        <f t="shared" ref="G64:G65" si="8">F64*D64</f>
        <v>0</v>
      </c>
    </row>
    <row r="65" spans="1:12" x14ac:dyDescent="0.25">
      <c r="A65" s="2" t="s">
        <v>69</v>
      </c>
      <c r="B65" s="2"/>
      <c r="C65" s="2"/>
      <c r="D65" s="2">
        <v>14.75</v>
      </c>
      <c r="E65" s="2">
        <v>30</v>
      </c>
      <c r="F65" s="2">
        <v>0</v>
      </c>
      <c r="G65" s="2">
        <f t="shared" si="8"/>
        <v>0</v>
      </c>
    </row>
    <row r="66" spans="1:12" x14ac:dyDescent="0.25">
      <c r="A66" s="2" t="s">
        <v>105</v>
      </c>
      <c r="B66" s="2"/>
      <c r="C66" s="2"/>
      <c r="D66" s="2">
        <v>35</v>
      </c>
      <c r="E66" s="2">
        <v>75</v>
      </c>
      <c r="F66" s="2">
        <v>1</v>
      </c>
      <c r="G66" s="2">
        <f>F66*D66</f>
        <v>35</v>
      </c>
      <c r="I66" s="2"/>
      <c r="J66" s="2"/>
      <c r="K66" s="2"/>
      <c r="L66" s="2">
        <f>K66*I66</f>
        <v>0</v>
      </c>
    </row>
    <row r="67" spans="1:12" x14ac:dyDescent="0.25">
      <c r="A67" s="2" t="s">
        <v>106</v>
      </c>
      <c r="B67" s="2"/>
      <c r="C67" s="2"/>
      <c r="D67" s="2">
        <v>37</v>
      </c>
      <c r="E67" s="2">
        <v>75</v>
      </c>
      <c r="F67" s="2">
        <v>3</v>
      </c>
      <c r="G67" s="2">
        <f t="shared" ref="G67:G75" si="9">F67*D67</f>
        <v>111</v>
      </c>
      <c r="I67" s="2">
        <v>55.5</v>
      </c>
      <c r="J67" s="2"/>
      <c r="K67" s="2">
        <v>2</v>
      </c>
      <c r="L67" s="2">
        <f t="shared" ref="L67:L81" si="10">K67*I67</f>
        <v>111</v>
      </c>
    </row>
    <row r="68" spans="1:12" x14ac:dyDescent="0.25">
      <c r="A68" s="2" t="s">
        <v>107</v>
      </c>
      <c r="B68" s="2"/>
      <c r="C68" s="2"/>
      <c r="D68" s="2">
        <v>14</v>
      </c>
      <c r="E68" s="2">
        <v>28</v>
      </c>
      <c r="F68" s="2">
        <v>2</v>
      </c>
      <c r="G68" s="2">
        <f t="shared" si="9"/>
        <v>28</v>
      </c>
      <c r="I68" s="2">
        <v>14</v>
      </c>
      <c r="J68" s="2"/>
      <c r="K68" s="2">
        <v>0</v>
      </c>
      <c r="L68" s="2">
        <f t="shared" si="10"/>
        <v>0</v>
      </c>
    </row>
    <row r="69" spans="1:12" x14ac:dyDescent="0.25">
      <c r="A69" s="2" t="s">
        <v>108</v>
      </c>
      <c r="B69" s="2"/>
      <c r="C69" s="2"/>
      <c r="D69" s="2">
        <v>39.75</v>
      </c>
      <c r="E69" s="2">
        <v>80</v>
      </c>
      <c r="F69" s="2">
        <v>2</v>
      </c>
      <c r="G69" s="2">
        <f t="shared" si="9"/>
        <v>79.5</v>
      </c>
      <c r="I69" s="2">
        <v>39.75</v>
      </c>
      <c r="J69" s="2" t="s">
        <v>7</v>
      </c>
      <c r="K69" s="2">
        <v>0</v>
      </c>
      <c r="L69" s="2">
        <f t="shared" si="10"/>
        <v>0</v>
      </c>
    </row>
    <row r="70" spans="1:12" x14ac:dyDescent="0.25">
      <c r="A70" s="2" t="s">
        <v>109</v>
      </c>
      <c r="B70" s="2"/>
      <c r="C70" s="2"/>
      <c r="D70" s="2">
        <v>19</v>
      </c>
      <c r="E70" s="2">
        <v>38</v>
      </c>
      <c r="F70" s="2">
        <v>1</v>
      </c>
      <c r="G70" s="2">
        <f t="shared" si="9"/>
        <v>19</v>
      </c>
      <c r="I70" s="2">
        <v>19</v>
      </c>
      <c r="J70" s="2"/>
      <c r="K70" s="2">
        <v>1</v>
      </c>
      <c r="L70" s="2">
        <f t="shared" si="10"/>
        <v>19</v>
      </c>
    </row>
    <row r="71" spans="1:12" x14ac:dyDescent="0.25">
      <c r="A71" s="2" t="s">
        <v>110</v>
      </c>
      <c r="B71" s="2"/>
      <c r="C71" s="2"/>
      <c r="D71" s="2"/>
      <c r="E71" s="2"/>
      <c r="F71" s="2"/>
      <c r="G71" s="2">
        <f t="shared" si="9"/>
        <v>0</v>
      </c>
      <c r="I71" s="2"/>
      <c r="J71" s="2"/>
      <c r="K71" s="2"/>
      <c r="L71" s="2">
        <f t="shared" si="10"/>
        <v>0</v>
      </c>
    </row>
    <row r="72" spans="1:12" x14ac:dyDescent="0.25">
      <c r="A72" s="2" t="s">
        <v>111</v>
      </c>
      <c r="B72" s="2"/>
      <c r="C72" s="2"/>
      <c r="D72" s="2">
        <v>6.5</v>
      </c>
      <c r="E72" s="2">
        <v>13</v>
      </c>
      <c r="F72" s="2">
        <v>3</v>
      </c>
      <c r="G72" s="2">
        <f t="shared" si="9"/>
        <v>19.5</v>
      </c>
      <c r="I72" s="2"/>
      <c r="J72" s="2"/>
      <c r="K72" s="2"/>
      <c r="L72" s="2">
        <f t="shared" si="10"/>
        <v>0</v>
      </c>
    </row>
    <row r="73" spans="1:12" x14ac:dyDescent="0.25">
      <c r="A73" s="2" t="s">
        <v>42</v>
      </c>
      <c r="B73" s="2"/>
      <c r="C73" s="2"/>
      <c r="D73" s="2"/>
      <c r="E73" s="2"/>
      <c r="F73" s="2"/>
      <c r="G73" s="2">
        <f t="shared" si="9"/>
        <v>0</v>
      </c>
      <c r="I73" s="2"/>
      <c r="J73" s="2"/>
      <c r="K73" s="2"/>
      <c r="L73" s="2">
        <f t="shared" si="10"/>
        <v>0</v>
      </c>
    </row>
    <row r="74" spans="1:12" x14ac:dyDescent="0.25">
      <c r="A74" s="2" t="s">
        <v>86</v>
      </c>
      <c r="B74" s="2"/>
      <c r="C74" s="2"/>
      <c r="D74" s="2">
        <v>21.5</v>
      </c>
      <c r="E74" s="2">
        <v>43</v>
      </c>
      <c r="F74" s="2">
        <v>3</v>
      </c>
      <c r="G74" s="2">
        <f t="shared" si="9"/>
        <v>64.5</v>
      </c>
      <c r="I74" s="2">
        <v>14.33</v>
      </c>
      <c r="J74" s="2"/>
      <c r="K74" s="2">
        <v>8</v>
      </c>
      <c r="L74" s="2">
        <f t="shared" si="10"/>
        <v>114.64</v>
      </c>
    </row>
    <row r="75" spans="1:12" x14ac:dyDescent="0.25">
      <c r="A75" s="2" t="s">
        <v>85</v>
      </c>
      <c r="B75" s="2"/>
      <c r="C75" s="2"/>
      <c r="D75" s="2">
        <v>19.75</v>
      </c>
      <c r="E75" s="2">
        <v>43</v>
      </c>
      <c r="F75" s="2">
        <v>4</v>
      </c>
      <c r="G75" s="2">
        <f t="shared" si="9"/>
        <v>79</v>
      </c>
      <c r="I75" s="2">
        <v>13.17</v>
      </c>
      <c r="J75" s="2"/>
      <c r="K75" s="2">
        <v>6</v>
      </c>
      <c r="L75" s="2">
        <f t="shared" si="10"/>
        <v>79.02</v>
      </c>
    </row>
    <row r="76" spans="1:12" x14ac:dyDescent="0.25">
      <c r="A76" s="2" t="s">
        <v>112</v>
      </c>
      <c r="B76" s="2"/>
      <c r="C76" s="2"/>
      <c r="D76" s="2" t="s">
        <v>7</v>
      </c>
      <c r="E76" s="2">
        <v>82</v>
      </c>
      <c r="F76" s="2" t="s">
        <v>7</v>
      </c>
      <c r="G76" s="2">
        <v>0</v>
      </c>
      <c r="I76" s="2">
        <v>17</v>
      </c>
      <c r="J76" s="2"/>
      <c r="K76" s="2">
        <v>11</v>
      </c>
      <c r="L76" s="2">
        <f t="shared" si="10"/>
        <v>187</v>
      </c>
    </row>
    <row r="77" spans="1:12" x14ac:dyDescent="0.25">
      <c r="A77" s="2" t="s">
        <v>88</v>
      </c>
      <c r="B77" s="2"/>
      <c r="C77" s="2"/>
      <c r="D77" s="2" t="s">
        <v>7</v>
      </c>
      <c r="E77" s="2">
        <v>82</v>
      </c>
      <c r="F77" s="2" t="s">
        <v>7</v>
      </c>
      <c r="G77" s="2">
        <v>0</v>
      </c>
      <c r="I77" s="2">
        <v>14.35</v>
      </c>
      <c r="J77" s="2"/>
      <c r="K77" s="2">
        <v>8</v>
      </c>
      <c r="L77" s="2">
        <f t="shared" si="10"/>
        <v>114.8</v>
      </c>
    </row>
    <row r="78" spans="1:12" x14ac:dyDescent="0.25">
      <c r="A78" s="2" t="s">
        <v>48</v>
      </c>
      <c r="B78" s="2"/>
      <c r="C78" s="2"/>
      <c r="D78" s="2" t="s">
        <v>7</v>
      </c>
      <c r="E78" s="2">
        <v>82</v>
      </c>
      <c r="F78" s="2" t="s">
        <v>7</v>
      </c>
      <c r="G78" s="2">
        <v>0</v>
      </c>
      <c r="I78" s="2">
        <v>15.1</v>
      </c>
      <c r="J78" s="2"/>
      <c r="K78" s="2">
        <v>9</v>
      </c>
      <c r="L78" s="2">
        <f t="shared" si="10"/>
        <v>135.9</v>
      </c>
    </row>
    <row r="79" spans="1:12" x14ac:dyDescent="0.25">
      <c r="A79" s="2" t="s">
        <v>49</v>
      </c>
      <c r="B79" s="2"/>
      <c r="C79" s="2"/>
      <c r="D79" s="2" t="s">
        <v>7</v>
      </c>
      <c r="E79" s="2">
        <v>70</v>
      </c>
      <c r="F79" s="2" t="s">
        <v>7</v>
      </c>
      <c r="G79" s="2">
        <v>0</v>
      </c>
      <c r="I79" s="2">
        <v>8.4600000000000009</v>
      </c>
      <c r="J79" s="2"/>
      <c r="K79" s="2">
        <v>0</v>
      </c>
      <c r="L79" s="2">
        <f t="shared" si="10"/>
        <v>0</v>
      </c>
    </row>
    <row r="80" spans="1:12" x14ac:dyDescent="0.25">
      <c r="A80" s="2" t="s">
        <v>66</v>
      </c>
      <c r="B80" s="2"/>
      <c r="C80" s="2"/>
      <c r="D80" s="2"/>
      <c r="E80" s="2"/>
      <c r="F80" s="2" t="s">
        <v>7</v>
      </c>
      <c r="G80" s="2">
        <v>0</v>
      </c>
      <c r="I80" s="2">
        <v>6.2</v>
      </c>
      <c r="J80" s="2"/>
      <c r="K80" s="2">
        <v>2</v>
      </c>
      <c r="L80" s="2">
        <f t="shared" si="10"/>
        <v>12.4</v>
      </c>
    </row>
    <row r="81" spans="1:12" x14ac:dyDescent="0.25">
      <c r="A81" s="2" t="s">
        <v>97</v>
      </c>
      <c r="B81" s="2"/>
      <c r="C81" s="2"/>
      <c r="D81" s="2" t="s">
        <v>7</v>
      </c>
      <c r="E81" s="2">
        <v>68</v>
      </c>
      <c r="F81" s="2" t="s">
        <v>7</v>
      </c>
      <c r="G81" s="2">
        <v>0</v>
      </c>
      <c r="I81" s="2">
        <v>9.75</v>
      </c>
      <c r="J81" s="2"/>
      <c r="K81" s="2">
        <v>11</v>
      </c>
      <c r="L81" s="2">
        <f t="shared" si="10"/>
        <v>107.25</v>
      </c>
    </row>
    <row r="82" spans="1:12" x14ac:dyDescent="0.25">
      <c r="D82" t="s">
        <v>7</v>
      </c>
      <c r="F82" t="s">
        <v>7</v>
      </c>
      <c r="G82" s="8">
        <f>SUM(G63:G81)</f>
        <v>458</v>
      </c>
      <c r="I82" t="s">
        <v>7</v>
      </c>
      <c r="L82" s="5">
        <f>SUM(L66:L81)</f>
        <v>881.00999999999988</v>
      </c>
    </row>
    <row r="83" spans="1:12" x14ac:dyDescent="0.25">
      <c r="B83" t="s">
        <v>98</v>
      </c>
    </row>
    <row r="85" spans="1:12" x14ac:dyDescent="0.25">
      <c r="A85" s="2" t="s">
        <v>99</v>
      </c>
      <c r="B85" s="2"/>
      <c r="C85" s="2"/>
      <c r="D85" s="2">
        <v>9</v>
      </c>
      <c r="E85" s="2">
        <v>20</v>
      </c>
      <c r="F85" s="2">
        <v>16</v>
      </c>
      <c r="G85" s="2">
        <f>F85*D85</f>
        <v>144</v>
      </c>
    </row>
    <row r="86" spans="1:12" x14ac:dyDescent="0.25">
      <c r="A86" s="2" t="s">
        <v>113</v>
      </c>
      <c r="B86" s="2"/>
      <c r="C86" s="2"/>
      <c r="D86" s="2">
        <v>10.5</v>
      </c>
      <c r="E86" s="2">
        <v>22</v>
      </c>
      <c r="F86" s="2">
        <v>23</v>
      </c>
      <c r="G86" s="2">
        <f t="shared" ref="G86:G87" si="11">F86*D86</f>
        <v>241.5</v>
      </c>
    </row>
    <row r="87" spans="1:12" x14ac:dyDescent="0.25">
      <c r="A87" s="2" t="s">
        <v>78</v>
      </c>
      <c r="B87" s="2"/>
      <c r="C87" s="2"/>
      <c r="D87" s="2">
        <v>21.5</v>
      </c>
      <c r="E87" s="2">
        <v>50</v>
      </c>
      <c r="F87" s="2">
        <v>1</v>
      </c>
      <c r="G87" s="2">
        <f t="shared" si="11"/>
        <v>21.5</v>
      </c>
    </row>
    <row r="88" spans="1:12" x14ac:dyDescent="0.25">
      <c r="G88" s="6">
        <f>SUM(G85:G87)</f>
        <v>407</v>
      </c>
    </row>
    <row r="89" spans="1:12" x14ac:dyDescent="0.25">
      <c r="A89" t="s">
        <v>7</v>
      </c>
      <c r="B89" t="s">
        <v>114</v>
      </c>
    </row>
    <row r="91" spans="1:12" x14ac:dyDescent="0.25">
      <c r="A91" s="2" t="s">
        <v>50</v>
      </c>
      <c r="B91" s="2"/>
      <c r="C91" s="2"/>
      <c r="D91" s="2">
        <v>8.14</v>
      </c>
      <c r="E91" s="2">
        <v>16</v>
      </c>
      <c r="F91" s="2">
        <v>21</v>
      </c>
      <c r="G91" s="2">
        <f>F91*D91</f>
        <v>170.94</v>
      </c>
      <c r="I91" s="2">
        <v>8.14</v>
      </c>
      <c r="J91" s="2"/>
      <c r="K91" s="2">
        <v>21</v>
      </c>
      <c r="L91" s="2">
        <f>K91*I91</f>
        <v>170.94</v>
      </c>
    </row>
    <row r="92" spans="1:12" x14ac:dyDescent="0.25">
      <c r="A92" s="2" t="s">
        <v>115</v>
      </c>
      <c r="B92" s="2"/>
      <c r="C92" s="2"/>
      <c r="D92" s="2" t="s">
        <v>7</v>
      </c>
      <c r="E92" s="2" t="s">
        <v>7</v>
      </c>
      <c r="F92" s="2" t="s">
        <v>7</v>
      </c>
      <c r="G92" s="2">
        <v>0</v>
      </c>
      <c r="I92" s="2">
        <v>29.95</v>
      </c>
      <c r="J92" s="2"/>
      <c r="K92" s="2">
        <v>23</v>
      </c>
      <c r="L92" s="2">
        <f>K92*I92</f>
        <v>688.85</v>
      </c>
    </row>
    <row r="93" spans="1:12" x14ac:dyDescent="0.25">
      <c r="A93" t="s">
        <v>7</v>
      </c>
      <c r="G93" s="6">
        <f>SUM(G91:G92)</f>
        <v>170.94</v>
      </c>
      <c r="L93" s="6">
        <f>SUM(L91:L92)</f>
        <v>859.79</v>
      </c>
    </row>
    <row r="95" spans="1:12" x14ac:dyDescent="0.25">
      <c r="A95" t="s">
        <v>7</v>
      </c>
      <c r="B95" t="s">
        <v>51</v>
      </c>
    </row>
    <row r="97" spans="1:12" x14ac:dyDescent="0.25">
      <c r="A97" s="2" t="s">
        <v>80</v>
      </c>
      <c r="B97" s="2"/>
      <c r="C97" s="2"/>
      <c r="D97" s="2" t="s">
        <v>7</v>
      </c>
      <c r="E97" s="2"/>
      <c r="F97" s="2" t="s">
        <v>7</v>
      </c>
      <c r="G97" s="2"/>
      <c r="I97" s="2">
        <v>19.899999999999999</v>
      </c>
      <c r="J97" s="2"/>
      <c r="K97" s="2">
        <v>1</v>
      </c>
      <c r="L97" s="2">
        <f>K97*I97</f>
        <v>19.899999999999999</v>
      </c>
    </row>
    <row r="98" spans="1:12" x14ac:dyDescent="0.25">
      <c r="A98" s="2" t="s">
        <v>79</v>
      </c>
      <c r="B98" s="2"/>
      <c r="C98" s="2"/>
      <c r="D98" s="2" t="s">
        <v>7</v>
      </c>
      <c r="E98" s="2"/>
      <c r="F98" s="2" t="s">
        <v>7</v>
      </c>
      <c r="G98" s="2"/>
      <c r="I98" s="2">
        <v>6.3</v>
      </c>
      <c r="J98" s="2"/>
      <c r="K98" s="2">
        <v>3</v>
      </c>
      <c r="L98" s="2">
        <f t="shared" ref="L98:L106" si="12">K98*I98</f>
        <v>18.899999999999999</v>
      </c>
    </row>
    <row r="99" spans="1:12" x14ac:dyDescent="0.25">
      <c r="A99" s="2" t="s">
        <v>52</v>
      </c>
      <c r="B99" s="2" t="s">
        <v>7</v>
      </c>
      <c r="C99" s="2"/>
      <c r="D99" s="2" t="s">
        <v>7</v>
      </c>
      <c r="E99" s="2"/>
      <c r="F99" s="2" t="s">
        <v>7</v>
      </c>
      <c r="G99" s="2"/>
      <c r="I99" s="2">
        <v>5.4</v>
      </c>
      <c r="J99" s="2"/>
      <c r="K99" s="2">
        <v>3</v>
      </c>
      <c r="L99" s="2">
        <f t="shared" si="12"/>
        <v>16.200000000000003</v>
      </c>
    </row>
    <row r="100" spans="1:12" x14ac:dyDescent="0.25">
      <c r="A100" s="2" t="s">
        <v>53</v>
      </c>
      <c r="B100" s="2" t="s">
        <v>7</v>
      </c>
      <c r="C100" s="2"/>
      <c r="D100" s="2" t="s">
        <v>7</v>
      </c>
      <c r="E100" s="2"/>
      <c r="F100" s="2" t="s">
        <v>7</v>
      </c>
      <c r="G100" s="2"/>
      <c r="I100" s="2">
        <v>19.7</v>
      </c>
      <c r="J100" s="2"/>
      <c r="K100" s="2">
        <v>1</v>
      </c>
      <c r="L100" s="2">
        <f t="shared" si="12"/>
        <v>19.7</v>
      </c>
    </row>
    <row r="101" spans="1:12" x14ac:dyDescent="0.25">
      <c r="A101" s="2" t="s">
        <v>54</v>
      </c>
      <c r="B101" s="2" t="s">
        <v>7</v>
      </c>
      <c r="C101" s="2"/>
      <c r="D101" s="2" t="s">
        <v>7</v>
      </c>
      <c r="E101" s="2" t="s">
        <v>7</v>
      </c>
      <c r="F101" s="2" t="s">
        <v>7</v>
      </c>
      <c r="G101" s="2"/>
      <c r="I101" s="2">
        <v>43.7</v>
      </c>
      <c r="J101" s="2"/>
      <c r="K101" s="2">
        <v>1</v>
      </c>
      <c r="L101" s="2">
        <f t="shared" si="12"/>
        <v>43.7</v>
      </c>
    </row>
    <row r="102" spans="1:12" x14ac:dyDescent="0.25">
      <c r="A102" s="2" t="s">
        <v>55</v>
      </c>
      <c r="B102" s="2"/>
      <c r="C102" s="2"/>
      <c r="D102" s="2">
        <v>2.25</v>
      </c>
      <c r="E102" s="2">
        <v>8</v>
      </c>
      <c r="F102" s="2">
        <v>2</v>
      </c>
      <c r="G102" s="2">
        <f>F102*D102</f>
        <v>4.5</v>
      </c>
      <c r="I102" s="2">
        <v>2.25</v>
      </c>
      <c r="J102" s="2"/>
      <c r="K102" s="2">
        <v>10</v>
      </c>
      <c r="L102" s="2">
        <f t="shared" si="12"/>
        <v>22.5</v>
      </c>
    </row>
    <row r="103" spans="1:12" x14ac:dyDescent="0.25">
      <c r="A103" s="2" t="s">
        <v>56</v>
      </c>
      <c r="B103" s="2"/>
      <c r="C103" s="2"/>
      <c r="D103" s="2" t="s">
        <v>7</v>
      </c>
      <c r="E103" s="2"/>
      <c r="F103" s="2" t="s">
        <v>7</v>
      </c>
      <c r="G103" s="2"/>
      <c r="I103" s="2">
        <v>11.95</v>
      </c>
      <c r="J103" s="2"/>
      <c r="K103" s="2">
        <v>5</v>
      </c>
      <c r="L103" s="2">
        <f t="shared" si="12"/>
        <v>59.75</v>
      </c>
    </row>
    <row r="104" spans="1:12" x14ac:dyDescent="0.25">
      <c r="A104" s="2" t="s">
        <v>57</v>
      </c>
      <c r="B104" s="2"/>
      <c r="C104" s="2"/>
      <c r="D104" s="2" t="s">
        <v>7</v>
      </c>
      <c r="E104" s="2"/>
      <c r="F104" s="2" t="s">
        <v>7</v>
      </c>
      <c r="G104" s="2"/>
      <c r="I104" s="2">
        <v>4.6500000000000004</v>
      </c>
      <c r="J104" s="2"/>
      <c r="K104" s="2">
        <v>6</v>
      </c>
      <c r="L104" s="2">
        <f t="shared" si="12"/>
        <v>27.900000000000002</v>
      </c>
    </row>
    <row r="105" spans="1:12" x14ac:dyDescent="0.25">
      <c r="A105" s="2" t="s">
        <v>116</v>
      </c>
      <c r="B105" s="2"/>
      <c r="C105" s="2"/>
      <c r="D105" s="2" t="s">
        <v>7</v>
      </c>
      <c r="E105" s="2"/>
      <c r="F105" s="2" t="s">
        <v>7</v>
      </c>
      <c r="G105" s="2"/>
      <c r="I105" s="2">
        <v>1.6</v>
      </c>
      <c r="J105" s="2"/>
      <c r="K105" s="2">
        <v>82</v>
      </c>
      <c r="L105" s="2">
        <f t="shared" si="12"/>
        <v>131.20000000000002</v>
      </c>
    </row>
    <row r="106" spans="1:12" x14ac:dyDescent="0.25">
      <c r="A106" s="2" t="s">
        <v>117</v>
      </c>
      <c r="B106" s="2"/>
      <c r="C106" s="2"/>
      <c r="D106" s="2"/>
      <c r="E106" s="2"/>
      <c r="F106" s="2"/>
      <c r="G106" s="2"/>
      <c r="I106" s="2">
        <v>1.6</v>
      </c>
      <c r="J106" s="2" t="s">
        <v>43</v>
      </c>
      <c r="K106" s="2">
        <v>48</v>
      </c>
      <c r="L106" s="2">
        <f t="shared" si="12"/>
        <v>76.800000000000011</v>
      </c>
    </row>
    <row r="107" spans="1:12" x14ac:dyDescent="0.25">
      <c r="A107" s="2" t="s">
        <v>58</v>
      </c>
      <c r="B107" s="2"/>
      <c r="C107" s="2"/>
      <c r="D107" s="2" t="s">
        <v>7</v>
      </c>
      <c r="E107" s="2"/>
      <c r="F107" s="2" t="s">
        <v>7</v>
      </c>
      <c r="G107" s="2"/>
      <c r="I107" s="2">
        <v>7.59</v>
      </c>
      <c r="J107" s="2" t="s">
        <v>43</v>
      </c>
      <c r="K107" s="2">
        <v>12</v>
      </c>
      <c r="L107" s="2">
        <f>K107*I107</f>
        <v>91.08</v>
      </c>
    </row>
    <row r="108" spans="1:12" x14ac:dyDescent="0.25">
      <c r="A108" s="2" t="s">
        <v>89</v>
      </c>
      <c r="B108" s="2"/>
      <c r="C108" s="2"/>
      <c r="D108" s="2">
        <v>6.7</v>
      </c>
      <c r="E108" s="2">
        <v>16</v>
      </c>
      <c r="F108" s="2">
        <v>6</v>
      </c>
      <c r="G108" s="2">
        <f>F108*D108</f>
        <v>40.200000000000003</v>
      </c>
      <c r="I108" s="2">
        <v>6.7</v>
      </c>
      <c r="J108" s="2"/>
      <c r="K108" s="2">
        <v>6</v>
      </c>
      <c r="L108" s="2">
        <f>K108*I108</f>
        <v>40.200000000000003</v>
      </c>
    </row>
    <row r="109" spans="1:12" x14ac:dyDescent="0.25">
      <c r="A109" s="2" t="s">
        <v>118</v>
      </c>
      <c r="B109" s="2"/>
      <c r="C109" s="2"/>
      <c r="D109" s="2" t="s">
        <v>7</v>
      </c>
      <c r="E109" s="2"/>
      <c r="F109" s="2" t="s">
        <v>7</v>
      </c>
      <c r="G109" s="2"/>
      <c r="I109" s="2">
        <v>6.1</v>
      </c>
      <c r="J109" s="2"/>
      <c r="K109" s="2">
        <v>3</v>
      </c>
      <c r="L109" s="2">
        <f>K109*I109</f>
        <v>18.299999999999997</v>
      </c>
    </row>
    <row r="110" spans="1:12" x14ac:dyDescent="0.25">
      <c r="A110" s="2" t="s">
        <v>72</v>
      </c>
      <c r="B110" s="2"/>
      <c r="C110" s="2"/>
      <c r="D110" s="2" t="s">
        <v>7</v>
      </c>
      <c r="E110" s="2"/>
      <c r="F110" s="2" t="s">
        <v>7</v>
      </c>
      <c r="G110" s="2"/>
      <c r="I110" s="2">
        <v>7.5</v>
      </c>
      <c r="J110" s="2"/>
      <c r="K110" s="2">
        <v>5</v>
      </c>
      <c r="L110" s="2">
        <f>K110*I110</f>
        <v>37.5</v>
      </c>
    </row>
    <row r="111" spans="1:12" x14ac:dyDescent="0.25">
      <c r="A111" s="2" t="s">
        <v>119</v>
      </c>
      <c r="B111" s="2"/>
      <c r="C111" s="2"/>
      <c r="D111" s="2"/>
      <c r="E111" s="2"/>
      <c r="F111" s="2"/>
      <c r="G111" s="2"/>
      <c r="I111" s="2">
        <v>45</v>
      </c>
      <c r="J111" s="2"/>
      <c r="K111" s="2">
        <v>1</v>
      </c>
      <c r="L111" s="2">
        <f>K111*I111</f>
        <v>45</v>
      </c>
    </row>
    <row r="112" spans="1:12" x14ac:dyDescent="0.25">
      <c r="A112" s="2" t="s">
        <v>120</v>
      </c>
      <c r="B112" s="2" t="s">
        <v>7</v>
      </c>
      <c r="C112" s="2"/>
      <c r="D112" s="2"/>
      <c r="E112" s="2"/>
      <c r="F112" s="2"/>
      <c r="G112" s="2"/>
      <c r="I112" s="2">
        <v>35</v>
      </c>
      <c r="J112" s="2"/>
      <c r="K112" s="2">
        <v>1</v>
      </c>
      <c r="L112" s="2">
        <f t="shared" ref="L112:L119" si="13">K112*I112</f>
        <v>35</v>
      </c>
    </row>
    <row r="113" spans="1:12" x14ac:dyDescent="0.25">
      <c r="A113" s="2" t="s">
        <v>60</v>
      </c>
      <c r="B113" s="2"/>
      <c r="C113" s="2"/>
      <c r="D113" s="2"/>
      <c r="E113" s="2"/>
      <c r="F113" s="2"/>
      <c r="G113" s="2"/>
      <c r="I113" s="2">
        <v>17.5</v>
      </c>
      <c r="J113" s="2"/>
      <c r="K113" s="2">
        <v>1</v>
      </c>
      <c r="L113" s="2">
        <f t="shared" si="13"/>
        <v>17.5</v>
      </c>
    </row>
    <row r="114" spans="1:12" x14ac:dyDescent="0.25">
      <c r="A114" s="2" t="s">
        <v>122</v>
      </c>
      <c r="B114" s="2"/>
      <c r="C114" s="2"/>
      <c r="D114" s="2"/>
      <c r="E114" s="2"/>
      <c r="F114" s="2"/>
      <c r="G114" s="2"/>
      <c r="I114" s="2">
        <v>37</v>
      </c>
      <c r="J114" s="2"/>
      <c r="K114" s="2">
        <v>1</v>
      </c>
      <c r="L114" s="2">
        <f t="shared" si="13"/>
        <v>37</v>
      </c>
    </row>
    <row r="115" spans="1:12" x14ac:dyDescent="0.25">
      <c r="A115" s="2" t="s">
        <v>121</v>
      </c>
      <c r="B115" s="2"/>
      <c r="C115" s="2"/>
      <c r="D115" s="2" t="s">
        <v>7</v>
      </c>
      <c r="E115" s="2"/>
      <c r="F115" s="2" t="s">
        <v>7</v>
      </c>
      <c r="G115" s="2"/>
      <c r="I115" s="2">
        <v>12</v>
      </c>
      <c r="J115" s="2"/>
      <c r="K115" s="2">
        <v>4</v>
      </c>
      <c r="L115" s="2">
        <f t="shared" si="13"/>
        <v>48</v>
      </c>
    </row>
    <row r="116" spans="1:12" x14ac:dyDescent="0.25">
      <c r="A116" s="2" t="s">
        <v>59</v>
      </c>
      <c r="B116" s="2"/>
      <c r="C116" s="2"/>
      <c r="D116" s="2" t="s">
        <v>7</v>
      </c>
      <c r="E116" s="2"/>
      <c r="F116" s="2" t="s">
        <v>7</v>
      </c>
      <c r="G116" s="2"/>
      <c r="I116" s="2">
        <v>10.4</v>
      </c>
      <c r="J116" s="2"/>
      <c r="K116" s="2">
        <v>6</v>
      </c>
      <c r="L116" s="2">
        <f t="shared" si="13"/>
        <v>62.400000000000006</v>
      </c>
    </row>
    <row r="117" spans="1:12" x14ac:dyDescent="0.25">
      <c r="A117" s="2" t="s">
        <v>133</v>
      </c>
      <c r="B117" s="2"/>
      <c r="C117" s="2"/>
      <c r="D117" s="2" t="s">
        <v>7</v>
      </c>
      <c r="E117" s="2"/>
      <c r="F117" s="2" t="s">
        <v>7</v>
      </c>
      <c r="G117" s="2"/>
      <c r="I117" s="2">
        <v>3.65</v>
      </c>
      <c r="J117" s="2"/>
      <c r="K117" s="2">
        <v>3</v>
      </c>
      <c r="L117" s="2">
        <f t="shared" si="13"/>
        <v>10.95</v>
      </c>
    </row>
    <row r="118" spans="1:12" x14ac:dyDescent="0.25">
      <c r="A118" s="2" t="s">
        <v>134</v>
      </c>
      <c r="B118" s="2"/>
      <c r="C118" s="2"/>
      <c r="D118" s="2" t="s">
        <v>7</v>
      </c>
      <c r="E118" s="2"/>
      <c r="F118" s="2" t="s">
        <v>7</v>
      </c>
      <c r="G118" s="2"/>
      <c r="I118" s="2">
        <v>4.3499999999999996</v>
      </c>
      <c r="J118" s="2"/>
      <c r="K118" s="2">
        <v>1</v>
      </c>
      <c r="L118" s="2">
        <f t="shared" si="13"/>
        <v>4.3499999999999996</v>
      </c>
    </row>
    <row r="119" spans="1:12" x14ac:dyDescent="0.25">
      <c r="A119" s="2" t="s">
        <v>94</v>
      </c>
      <c r="B119" s="2"/>
      <c r="C119" s="2"/>
      <c r="D119" s="2" t="s">
        <v>7</v>
      </c>
      <c r="E119" s="2"/>
      <c r="F119" s="2" t="s">
        <v>7</v>
      </c>
      <c r="G119" s="2"/>
      <c r="I119" s="2">
        <v>21.9</v>
      </c>
      <c r="J119" s="2"/>
      <c r="K119" s="2">
        <v>0</v>
      </c>
      <c r="L119" s="2">
        <f t="shared" si="13"/>
        <v>0</v>
      </c>
    </row>
    <row r="120" spans="1:12" x14ac:dyDescent="0.25">
      <c r="A120" t="s">
        <v>7</v>
      </c>
      <c r="D120" t="s">
        <v>7</v>
      </c>
      <c r="F120" t="s">
        <v>7</v>
      </c>
      <c r="G120" s="8">
        <f>SUM(G97:G119)</f>
        <v>44.7</v>
      </c>
      <c r="L120" s="5">
        <f>SUM(L97:L119)</f>
        <v>883.83</v>
      </c>
    </row>
    <row r="121" spans="1:12" x14ac:dyDescent="0.25">
      <c r="A121" t="s">
        <v>7</v>
      </c>
      <c r="D121" t="s">
        <v>7</v>
      </c>
      <c r="E121" s="12" t="s">
        <v>135</v>
      </c>
      <c r="F121" s="12"/>
      <c r="G121" s="9">
        <f>G120+G93+G88+G82+G61+G54+G40+G34</f>
        <v>3082.14</v>
      </c>
      <c r="I121" s="12" t="s">
        <v>138</v>
      </c>
      <c r="J121" s="12"/>
      <c r="K121" s="12"/>
      <c r="L121" s="10">
        <f>L120+L93+L82+L61+L54+L40+L34</f>
        <v>4069.9699999999993</v>
      </c>
    </row>
    <row r="122" spans="1:12" x14ac:dyDescent="0.25">
      <c r="A122" t="s">
        <v>7</v>
      </c>
      <c r="D122" t="s">
        <v>7</v>
      </c>
      <c r="F122" t="s">
        <v>7</v>
      </c>
    </row>
    <row r="123" spans="1:12" x14ac:dyDescent="0.25">
      <c r="B123" t="s">
        <v>61</v>
      </c>
    </row>
    <row r="124" spans="1:12" x14ac:dyDescent="0.25">
      <c r="A124" t="s">
        <v>62</v>
      </c>
      <c r="D124" t="s">
        <v>7</v>
      </c>
      <c r="F124" t="s">
        <v>7</v>
      </c>
      <c r="I124" s="2">
        <v>1.8</v>
      </c>
      <c r="J124" s="2"/>
      <c r="K124" s="2">
        <v>2</v>
      </c>
      <c r="L124" s="2">
        <f>K124*I124</f>
        <v>3.6</v>
      </c>
    </row>
    <row r="125" spans="1:12" x14ac:dyDescent="0.25">
      <c r="A125" t="s">
        <v>63</v>
      </c>
      <c r="D125" t="s">
        <v>7</v>
      </c>
      <c r="F125" t="s">
        <v>7</v>
      </c>
      <c r="I125" s="2">
        <v>0.99</v>
      </c>
      <c r="J125" s="2"/>
      <c r="K125" s="2">
        <v>2</v>
      </c>
      <c r="L125" s="2">
        <f t="shared" ref="L125:L130" si="14">K125*I125</f>
        <v>1.98</v>
      </c>
    </row>
    <row r="126" spans="1:12" x14ac:dyDescent="0.25">
      <c r="I126" s="2"/>
      <c r="J126" s="2"/>
      <c r="K126" s="2"/>
      <c r="L126" s="2">
        <f t="shared" si="14"/>
        <v>0</v>
      </c>
    </row>
    <row r="127" spans="1:12" x14ac:dyDescent="0.25">
      <c r="A127" t="s">
        <v>64</v>
      </c>
      <c r="D127" t="s">
        <v>7</v>
      </c>
      <c r="F127" t="s">
        <v>7</v>
      </c>
      <c r="I127" s="2">
        <v>0.66</v>
      </c>
      <c r="J127" s="2"/>
      <c r="K127" s="2">
        <v>7</v>
      </c>
      <c r="L127" s="2">
        <f t="shared" si="14"/>
        <v>4.62</v>
      </c>
    </row>
    <row r="128" spans="1:12" x14ac:dyDescent="0.25">
      <c r="A128" t="s">
        <v>65</v>
      </c>
      <c r="D128" t="s">
        <v>7</v>
      </c>
      <c r="F128" t="s">
        <v>7</v>
      </c>
      <c r="I128" s="2">
        <v>34.450000000000003</v>
      </c>
      <c r="J128" s="2"/>
      <c r="K128" s="2">
        <v>19</v>
      </c>
      <c r="L128" s="2">
        <f t="shared" si="14"/>
        <v>654.55000000000007</v>
      </c>
    </row>
    <row r="129" spans="1:12" x14ac:dyDescent="0.25">
      <c r="I129" s="2"/>
      <c r="J129" s="2"/>
      <c r="K129" s="2"/>
      <c r="L129" s="2">
        <f t="shared" si="14"/>
        <v>0</v>
      </c>
    </row>
    <row r="130" spans="1:12" x14ac:dyDescent="0.25">
      <c r="A130" t="s">
        <v>67</v>
      </c>
      <c r="D130" t="s">
        <v>7</v>
      </c>
      <c r="F130" t="s">
        <v>7</v>
      </c>
      <c r="I130" s="2">
        <v>3.94</v>
      </c>
      <c r="J130" s="2"/>
      <c r="K130" s="2">
        <v>2</v>
      </c>
      <c r="L130" s="2">
        <f t="shared" si="14"/>
        <v>7.88</v>
      </c>
    </row>
    <row r="131" spans="1:12" x14ac:dyDescent="0.25">
      <c r="I131" s="12" t="s">
        <v>137</v>
      </c>
      <c r="J131" s="12"/>
      <c r="K131" s="12"/>
      <c r="L131" s="10">
        <f>SUM(L124:L130)</f>
        <v>672.63000000000011</v>
      </c>
    </row>
    <row r="132" spans="1:12" x14ac:dyDescent="0.25">
      <c r="B132" t="s">
        <v>73</v>
      </c>
    </row>
    <row r="134" spans="1:12" x14ac:dyDescent="0.25">
      <c r="A134" s="2" t="s">
        <v>124</v>
      </c>
      <c r="B134" s="2"/>
      <c r="C134" s="2"/>
      <c r="D134" s="2">
        <v>22.8</v>
      </c>
      <c r="E134" s="2"/>
      <c r="F134" s="2">
        <v>1</v>
      </c>
      <c r="G134" s="2">
        <f>F134*D134</f>
        <v>22.8</v>
      </c>
    </row>
    <row r="135" spans="1:12" x14ac:dyDescent="0.25">
      <c r="A135" s="2" t="s">
        <v>125</v>
      </c>
      <c r="B135" s="2"/>
      <c r="C135" s="2"/>
      <c r="D135" s="2">
        <v>4.9000000000000004</v>
      </c>
      <c r="E135" s="2"/>
      <c r="F135" s="2">
        <v>1</v>
      </c>
      <c r="G135" s="2">
        <f t="shared" ref="G135:G144" si="15">F135*D135</f>
        <v>4.9000000000000004</v>
      </c>
    </row>
    <row r="136" spans="1:12" x14ac:dyDescent="0.25">
      <c r="A136" s="2" t="s">
        <v>90</v>
      </c>
      <c r="B136" s="2"/>
      <c r="C136" s="2"/>
      <c r="D136" s="2">
        <v>6.6</v>
      </c>
      <c r="E136" s="2"/>
      <c r="F136" s="2">
        <v>1</v>
      </c>
      <c r="G136" s="2">
        <f t="shared" si="15"/>
        <v>6.6</v>
      </c>
    </row>
    <row r="137" spans="1:12" x14ac:dyDescent="0.25">
      <c r="A137" s="2" t="s">
        <v>126</v>
      </c>
      <c r="B137" s="2"/>
      <c r="C137" s="2"/>
      <c r="D137" s="2">
        <v>3.6</v>
      </c>
      <c r="E137" s="2"/>
      <c r="F137" s="2">
        <v>1</v>
      </c>
      <c r="G137" s="2">
        <f t="shared" si="15"/>
        <v>3.6</v>
      </c>
    </row>
    <row r="138" spans="1:12" x14ac:dyDescent="0.25">
      <c r="A138" s="2" t="s">
        <v>127</v>
      </c>
      <c r="B138" s="2"/>
      <c r="C138" s="2"/>
      <c r="D138" s="2">
        <v>6.8</v>
      </c>
      <c r="E138" s="2"/>
      <c r="F138" s="2">
        <v>2</v>
      </c>
      <c r="G138" s="2">
        <f t="shared" si="15"/>
        <v>13.6</v>
      </c>
    </row>
    <row r="139" spans="1:12" x14ac:dyDescent="0.25">
      <c r="A139" s="2" t="s">
        <v>128</v>
      </c>
      <c r="B139" s="2"/>
      <c r="C139" s="2"/>
      <c r="D139" s="2">
        <v>8.8000000000000007</v>
      </c>
      <c r="E139" s="2"/>
      <c r="F139" s="2">
        <v>1</v>
      </c>
      <c r="G139" s="2">
        <f t="shared" si="15"/>
        <v>8.8000000000000007</v>
      </c>
    </row>
    <row r="140" spans="1:12" x14ac:dyDescent="0.25">
      <c r="A140" s="2" t="s">
        <v>129</v>
      </c>
      <c r="B140" s="2"/>
      <c r="C140" s="2"/>
      <c r="D140" s="2">
        <v>8</v>
      </c>
      <c r="E140" s="2"/>
      <c r="F140" s="2">
        <v>1</v>
      </c>
      <c r="G140" s="2">
        <f t="shared" si="15"/>
        <v>8</v>
      </c>
    </row>
    <row r="141" spans="1:12" x14ac:dyDescent="0.25">
      <c r="A141" s="2" t="s">
        <v>130</v>
      </c>
      <c r="B141" s="2"/>
      <c r="C141" s="2"/>
      <c r="D141" s="2">
        <v>50.6</v>
      </c>
      <c r="E141" s="2"/>
      <c r="F141" s="2">
        <v>1</v>
      </c>
      <c r="G141" s="2">
        <f t="shared" si="15"/>
        <v>50.6</v>
      </c>
    </row>
    <row r="142" spans="1:12" x14ac:dyDescent="0.25">
      <c r="A142" s="2" t="s">
        <v>74</v>
      </c>
      <c r="B142" s="2"/>
      <c r="C142" s="2"/>
      <c r="D142" s="2">
        <v>53.2</v>
      </c>
      <c r="E142" s="2"/>
      <c r="F142" s="2">
        <v>1</v>
      </c>
      <c r="G142" s="2">
        <f t="shared" si="15"/>
        <v>53.2</v>
      </c>
    </row>
    <row r="143" spans="1:12" x14ac:dyDescent="0.25">
      <c r="A143" s="2" t="s">
        <v>81</v>
      </c>
      <c r="B143" s="2"/>
      <c r="C143" s="2"/>
      <c r="D143" s="2">
        <v>59</v>
      </c>
      <c r="E143" s="2"/>
      <c r="F143" s="2">
        <v>1</v>
      </c>
      <c r="G143" s="2">
        <f t="shared" si="15"/>
        <v>59</v>
      </c>
    </row>
    <row r="144" spans="1:12" x14ac:dyDescent="0.25">
      <c r="A144" s="2" t="s">
        <v>131</v>
      </c>
      <c r="B144" s="2"/>
      <c r="C144" s="2"/>
      <c r="D144" s="2">
        <v>49.8</v>
      </c>
      <c r="E144" s="2"/>
      <c r="F144" s="2">
        <v>1</v>
      </c>
      <c r="G144" s="2">
        <f t="shared" si="15"/>
        <v>49.8</v>
      </c>
    </row>
    <row r="145" spans="1:7" x14ac:dyDescent="0.25">
      <c r="A145" t="s">
        <v>123</v>
      </c>
      <c r="D145" s="11" t="s">
        <v>136</v>
      </c>
      <c r="E145" s="11"/>
      <c r="F145" s="11"/>
      <c r="G145" s="10">
        <f>SUM(G134:G144)</f>
        <v>280.90000000000003</v>
      </c>
    </row>
    <row r="146" spans="1:7" x14ac:dyDescent="0.25">
      <c r="A146" t="s">
        <v>7</v>
      </c>
      <c r="D146" t="s">
        <v>7</v>
      </c>
      <c r="F146" t="s">
        <v>7</v>
      </c>
    </row>
    <row r="147" spans="1:7" x14ac:dyDescent="0.25">
      <c r="A147" t="s">
        <v>7</v>
      </c>
      <c r="D147" t="s">
        <v>7</v>
      </c>
      <c r="F147" t="s">
        <v>7</v>
      </c>
    </row>
    <row r="148" spans="1:7" x14ac:dyDescent="0.25">
      <c r="A148" t="s">
        <v>7</v>
      </c>
    </row>
    <row r="149" spans="1:7" x14ac:dyDescent="0.25">
      <c r="A149" t="s">
        <v>7</v>
      </c>
      <c r="D149" t="s">
        <v>7</v>
      </c>
      <c r="F149" t="s">
        <v>7</v>
      </c>
    </row>
    <row r="150" spans="1:7" x14ac:dyDescent="0.25">
      <c r="A150" t="s">
        <v>7</v>
      </c>
      <c r="D150" t="s">
        <v>7</v>
      </c>
      <c r="F150" t="s">
        <v>7</v>
      </c>
    </row>
    <row r="151" spans="1:7" x14ac:dyDescent="0.25">
      <c r="A151" t="s">
        <v>7</v>
      </c>
      <c r="D151" t="s">
        <v>7</v>
      </c>
      <c r="F151" t="s">
        <v>7</v>
      </c>
    </row>
    <row r="152" spans="1:7" x14ac:dyDescent="0.25">
      <c r="A152" t="s">
        <v>7</v>
      </c>
      <c r="D152" t="s">
        <v>7</v>
      </c>
      <c r="F152" t="s">
        <v>7</v>
      </c>
    </row>
    <row r="153" spans="1:7" x14ac:dyDescent="0.25">
      <c r="A153" t="s">
        <v>7</v>
      </c>
      <c r="D153" t="s">
        <v>7</v>
      </c>
      <c r="F153" t="s">
        <v>7</v>
      </c>
    </row>
    <row r="154" spans="1:7" x14ac:dyDescent="0.25">
      <c r="A154" t="s">
        <v>7</v>
      </c>
      <c r="D154" t="s">
        <v>7</v>
      </c>
      <c r="F154" t="s">
        <v>7</v>
      </c>
    </row>
    <row r="155" spans="1:7" x14ac:dyDescent="0.25">
      <c r="A155" t="s">
        <v>7</v>
      </c>
      <c r="D155" t="s">
        <v>7</v>
      </c>
      <c r="F155" t="s">
        <v>7</v>
      </c>
    </row>
    <row r="161" spans="1:11" x14ac:dyDescent="0.25">
      <c r="A161" t="s">
        <v>7</v>
      </c>
      <c r="D161" t="s">
        <v>7</v>
      </c>
      <c r="F161" t="s">
        <v>7</v>
      </c>
    </row>
    <row r="162" spans="1:11" x14ac:dyDescent="0.25">
      <c r="A162" t="s">
        <v>7</v>
      </c>
      <c r="D162" t="s">
        <v>7</v>
      </c>
      <c r="F162" t="s">
        <v>7</v>
      </c>
    </row>
    <row r="167" spans="1:11" x14ac:dyDescent="0.25">
      <c r="A167" t="s">
        <v>7</v>
      </c>
      <c r="D167" t="s">
        <v>7</v>
      </c>
      <c r="F167" t="s">
        <v>7</v>
      </c>
    </row>
    <row r="168" spans="1:11" x14ac:dyDescent="0.25">
      <c r="A168" t="s">
        <v>7</v>
      </c>
      <c r="D168" t="s">
        <v>7</v>
      </c>
      <c r="F168" t="s">
        <v>7</v>
      </c>
    </row>
    <row r="169" spans="1:11" x14ac:dyDescent="0.25">
      <c r="A169" t="s">
        <v>7</v>
      </c>
      <c r="D169" t="s">
        <v>7</v>
      </c>
      <c r="F169" t="s">
        <v>7</v>
      </c>
    </row>
    <row r="170" spans="1:11" x14ac:dyDescent="0.25">
      <c r="A170" t="s">
        <v>7</v>
      </c>
      <c r="D170" t="s">
        <v>7</v>
      </c>
      <c r="F170" t="s">
        <v>123</v>
      </c>
    </row>
    <row r="171" spans="1:11" x14ac:dyDescent="0.25">
      <c r="A171" t="s">
        <v>7</v>
      </c>
      <c r="D171" t="s">
        <v>7</v>
      </c>
      <c r="F171" t="s">
        <v>7</v>
      </c>
    </row>
    <row r="172" spans="1:11" x14ac:dyDescent="0.25">
      <c r="A172" t="s">
        <v>7</v>
      </c>
      <c r="D172" t="s">
        <v>7</v>
      </c>
      <c r="F172" t="s">
        <v>7</v>
      </c>
    </row>
    <row r="173" spans="1:11" x14ac:dyDescent="0.25">
      <c r="A173" t="s">
        <v>7</v>
      </c>
      <c r="D173" t="s">
        <v>7</v>
      </c>
      <c r="F173" t="s">
        <v>7</v>
      </c>
      <c r="K173" t="s">
        <v>7</v>
      </c>
    </row>
    <row r="174" spans="1:11" x14ac:dyDescent="0.25">
      <c r="A174" t="s">
        <v>7</v>
      </c>
      <c r="D174" t="s">
        <v>7</v>
      </c>
      <c r="F174" t="s">
        <v>7</v>
      </c>
    </row>
    <row r="175" spans="1:11" x14ac:dyDescent="0.25">
      <c r="A175" t="s">
        <v>7</v>
      </c>
      <c r="D175" t="s">
        <v>7</v>
      </c>
      <c r="F175" t="s">
        <v>7</v>
      </c>
    </row>
    <row r="176" spans="1:11" x14ac:dyDescent="0.25">
      <c r="A176" t="s">
        <v>7</v>
      </c>
      <c r="D176" t="s">
        <v>7</v>
      </c>
      <c r="F176" t="s">
        <v>7</v>
      </c>
    </row>
    <row r="177" spans="1:6" x14ac:dyDescent="0.25">
      <c r="A177" t="s">
        <v>7</v>
      </c>
      <c r="D177" t="s">
        <v>7</v>
      </c>
      <c r="F177" t="s">
        <v>7</v>
      </c>
    </row>
    <row r="178" spans="1:6" x14ac:dyDescent="0.25">
      <c r="A178" t="s">
        <v>7</v>
      </c>
      <c r="D178" t="s">
        <v>7</v>
      </c>
      <c r="F178" t="s">
        <v>7</v>
      </c>
    </row>
    <row r="179" spans="1:6" x14ac:dyDescent="0.25">
      <c r="A179" t="s">
        <v>7</v>
      </c>
      <c r="D179" t="s">
        <v>7</v>
      </c>
      <c r="F179" t="s">
        <v>7</v>
      </c>
    </row>
    <row r="180" spans="1:6" x14ac:dyDescent="0.25">
      <c r="A180" t="s">
        <v>7</v>
      </c>
      <c r="D180" t="s">
        <v>7</v>
      </c>
      <c r="F180" t="s">
        <v>7</v>
      </c>
    </row>
    <row r="181" spans="1:6" x14ac:dyDescent="0.25">
      <c r="A181" t="s">
        <v>7</v>
      </c>
      <c r="D181" t="s">
        <v>7</v>
      </c>
      <c r="F181" t="s">
        <v>7</v>
      </c>
    </row>
    <row r="182" spans="1:6" x14ac:dyDescent="0.25">
      <c r="A182" t="s">
        <v>7</v>
      </c>
      <c r="D182" t="s">
        <v>123</v>
      </c>
    </row>
    <row r="183" spans="1:6" x14ac:dyDescent="0.25">
      <c r="A183" t="s">
        <v>7</v>
      </c>
      <c r="D183" t="s">
        <v>7</v>
      </c>
      <c r="F183" t="s">
        <v>7</v>
      </c>
    </row>
    <row r="184" spans="1:6" x14ac:dyDescent="0.25">
      <c r="A184" t="s">
        <v>7</v>
      </c>
      <c r="D184" t="s">
        <v>7</v>
      </c>
      <c r="F184" t="s">
        <v>7</v>
      </c>
    </row>
    <row r="185" spans="1:6" x14ac:dyDescent="0.25">
      <c r="A185" t="s">
        <v>7</v>
      </c>
      <c r="D185" t="s">
        <v>123</v>
      </c>
      <c r="F185" t="s">
        <v>7</v>
      </c>
    </row>
    <row r="186" spans="1:6" x14ac:dyDescent="0.25">
      <c r="A186" t="s">
        <v>7</v>
      </c>
      <c r="D186" t="s">
        <v>7</v>
      </c>
      <c r="F186" t="s">
        <v>7</v>
      </c>
    </row>
    <row r="187" spans="1:6" x14ac:dyDescent="0.25">
      <c r="A187" t="s">
        <v>7</v>
      </c>
      <c r="D187" t="s">
        <v>7</v>
      </c>
      <c r="F187" t="s">
        <v>7</v>
      </c>
    </row>
    <row r="188" spans="1:6" x14ac:dyDescent="0.25">
      <c r="A188" t="s">
        <v>7</v>
      </c>
      <c r="D188" t="s">
        <v>7</v>
      </c>
      <c r="F188" t="s">
        <v>7</v>
      </c>
    </row>
    <row r="189" spans="1:6" x14ac:dyDescent="0.25">
      <c r="A189" t="s">
        <v>7</v>
      </c>
      <c r="D189" t="s">
        <v>7</v>
      </c>
      <c r="F189" t="s">
        <v>7</v>
      </c>
    </row>
    <row r="190" spans="1:6" x14ac:dyDescent="0.25">
      <c r="A190" t="s">
        <v>7</v>
      </c>
      <c r="D190" t="s">
        <v>7</v>
      </c>
      <c r="F190" t="s">
        <v>7</v>
      </c>
    </row>
  </sheetData>
  <mergeCells count="4">
    <mergeCell ref="D145:F145"/>
    <mergeCell ref="I131:K131"/>
    <mergeCell ref="I121:K121"/>
    <mergeCell ref="E121:F121"/>
  </mergeCells>
  <pageMargins left="0.7" right="0.7" top="0.75" bottom="0.75" header="0.3" footer="0.3"/>
  <pageSetup paperSize="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"/>
  <sheetViews>
    <sheetView workbookViewId="0">
      <selection activeCell="B3" sqref="B3"/>
    </sheetView>
  </sheetViews>
  <sheetFormatPr baseColWidth="10" defaultRowHeight="15" x14ac:dyDescent="0.25"/>
  <sheetData>
    <row r="3" spans="1:1" x14ac:dyDescent="0.25">
      <c r="A3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rosalie</dc:creator>
  <cp:lastModifiedBy>caroline21630@outlook.fr</cp:lastModifiedBy>
  <cp:lastPrinted>2021-01-26T08:58:37Z</cp:lastPrinted>
  <dcterms:created xsi:type="dcterms:W3CDTF">2013-01-07T15:07:02Z</dcterms:created>
  <dcterms:modified xsi:type="dcterms:W3CDTF">2021-01-26T08:58:43Z</dcterms:modified>
</cp:coreProperties>
</file>