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145" i="1" l="1"/>
  <c r="F146" i="1"/>
  <c r="F144" i="1"/>
  <c r="F147" i="1" s="1"/>
  <c r="F103" i="1"/>
  <c r="F104" i="1"/>
  <c r="F105" i="1"/>
  <c r="F107" i="1"/>
  <c r="F106" i="1"/>
  <c r="F162" i="1" l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49" i="1"/>
  <c r="F138" i="1"/>
  <c r="F139" i="1"/>
  <c r="F140" i="1"/>
  <c r="F141" i="1"/>
  <c r="F137" i="1"/>
  <c r="F130" i="1"/>
  <c r="F131" i="1"/>
  <c r="F132" i="1"/>
  <c r="F133" i="1"/>
  <c r="F134" i="1"/>
  <c r="F129" i="1"/>
  <c r="F135" i="1" s="1"/>
  <c r="F119" i="1"/>
  <c r="F120" i="1"/>
  <c r="F121" i="1"/>
  <c r="F122" i="1"/>
  <c r="F123" i="1"/>
  <c r="F124" i="1"/>
  <c r="F125" i="1"/>
  <c r="F126" i="1"/>
  <c r="F118" i="1"/>
  <c r="F109" i="1"/>
  <c r="F110" i="1"/>
  <c r="F111" i="1"/>
  <c r="F112" i="1"/>
  <c r="F113" i="1"/>
  <c r="F114" i="1"/>
  <c r="F115" i="1"/>
  <c r="F108" i="1"/>
  <c r="F102" i="1"/>
  <c r="F101" i="1"/>
  <c r="F100" i="1"/>
  <c r="F99" i="1"/>
  <c r="F95" i="1"/>
  <c r="F94" i="1"/>
  <c r="F90" i="1"/>
  <c r="F91" i="1"/>
  <c r="F89" i="1"/>
  <c r="F92" i="1"/>
  <c r="F83" i="1"/>
  <c r="F84" i="1"/>
  <c r="F85" i="1"/>
  <c r="F86" i="1"/>
  <c r="F87" i="1"/>
  <c r="F88" i="1"/>
  <c r="F82" i="1"/>
  <c r="F77" i="1"/>
  <c r="F78" i="1"/>
  <c r="F79" i="1"/>
  <c r="F80" i="1"/>
  <c r="F76" i="1"/>
  <c r="J77" i="1"/>
  <c r="J78" i="1"/>
  <c r="J79" i="1"/>
  <c r="J76" i="1"/>
  <c r="J15" i="1"/>
  <c r="J16" i="1"/>
  <c r="J17" i="1"/>
  <c r="J22" i="1"/>
  <c r="J23" i="1"/>
  <c r="J24" i="1"/>
  <c r="J25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7" i="1"/>
  <c r="J54" i="1"/>
  <c r="J59" i="1"/>
  <c r="J21" i="1"/>
  <c r="F70" i="1"/>
  <c r="F71" i="1"/>
  <c r="F72" i="1"/>
  <c r="F65" i="1"/>
  <c r="F66" i="1"/>
  <c r="F67" i="1"/>
  <c r="F68" i="1"/>
  <c r="F61" i="1"/>
  <c r="F62" i="1"/>
  <c r="F63" i="1"/>
  <c r="F58" i="1"/>
  <c r="F59" i="1"/>
  <c r="F60" i="1"/>
  <c r="F52" i="1"/>
  <c r="F53" i="1"/>
  <c r="F54" i="1"/>
  <c r="F55" i="1"/>
  <c r="F56" i="1"/>
  <c r="F45" i="1"/>
  <c r="F46" i="1"/>
  <c r="F47" i="1"/>
  <c r="F48" i="1"/>
  <c r="F49" i="1"/>
  <c r="F42" i="1"/>
  <c r="F43" i="1"/>
  <c r="F40" i="1"/>
  <c r="F41" i="1"/>
  <c r="F36" i="1"/>
  <c r="F37" i="1"/>
  <c r="F38" i="1"/>
  <c r="F39" i="1"/>
  <c r="F33" i="1"/>
  <c r="F34" i="1"/>
  <c r="F35" i="1"/>
  <c r="F30" i="1"/>
  <c r="F31" i="1"/>
  <c r="F32" i="1"/>
  <c r="F22" i="1"/>
  <c r="F23" i="1"/>
  <c r="F24" i="1"/>
  <c r="F25" i="1"/>
  <c r="F26" i="1"/>
  <c r="F27" i="1"/>
  <c r="F28" i="1"/>
  <c r="F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  <c r="J62" i="1" l="1"/>
  <c r="J92" i="1"/>
  <c r="F142" i="1"/>
  <c r="B181" i="1" s="1"/>
  <c r="F73" i="1"/>
  <c r="F116" i="1"/>
  <c r="F127" i="1"/>
  <c r="F96" i="1"/>
  <c r="F177" i="1"/>
  <c r="B182" i="1" s="1"/>
  <c r="B180" i="1" l="1"/>
</calcChain>
</file>

<file path=xl/sharedStrings.xml><?xml version="1.0" encoding="utf-8"?>
<sst xmlns="http://schemas.openxmlformats.org/spreadsheetml/2006/main" count="201" uniqueCount="188">
  <si>
    <t>Produit</t>
  </si>
  <si>
    <t>Référence</t>
  </si>
  <si>
    <t>Prix TTC</t>
  </si>
  <si>
    <t>Quantitée</t>
  </si>
  <si>
    <t>Prix HT</t>
  </si>
  <si>
    <t>Date</t>
  </si>
  <si>
    <t>lait demaquillant p.GRASSE</t>
  </si>
  <si>
    <t>SOTHYS</t>
  </si>
  <si>
    <t xml:space="preserve"> lait demaquillant p.NORMALE</t>
  </si>
  <si>
    <t>lait demaqillant p.SENSIBLE</t>
  </si>
  <si>
    <t>lotion P.normale</t>
  </si>
  <si>
    <t>lotion p.Sensible</t>
  </si>
  <si>
    <t>fluide bi phase</t>
  </si>
  <si>
    <t>eau demaqillante</t>
  </si>
  <si>
    <t>nettoyant matin</t>
  </si>
  <si>
    <t>gel moussant purifiant</t>
  </si>
  <si>
    <t>desqucream</t>
  </si>
  <si>
    <t>gommage exfoliant</t>
  </si>
  <si>
    <t xml:space="preserve"> serum grade2</t>
  </si>
  <si>
    <t>nutritive confort</t>
  </si>
  <si>
    <t>elixir relipidant</t>
  </si>
  <si>
    <t>hydradvance legere</t>
  </si>
  <si>
    <t>hydradvance confort</t>
  </si>
  <si>
    <t>serum hydradvance</t>
  </si>
  <si>
    <t>emulsion hydra protective</t>
  </si>
  <si>
    <t>creme hydra protective</t>
  </si>
  <si>
    <t>immuniscience fluide</t>
  </si>
  <si>
    <t>fluide hydra matite</t>
  </si>
  <si>
    <t>creme reparatrice</t>
  </si>
  <si>
    <t>serum purifiant</t>
  </si>
  <si>
    <t>mask absorbant</t>
  </si>
  <si>
    <t>mask eclat</t>
  </si>
  <si>
    <t>perfecteur de teint renewal</t>
  </si>
  <si>
    <t>gommage corp</t>
  </si>
  <si>
    <t>brume corp</t>
  </si>
  <si>
    <t>huile corps</t>
  </si>
  <si>
    <t>gel douche</t>
  </si>
  <si>
    <t>gommage delicieux</t>
  </si>
  <si>
    <t>brume</t>
  </si>
  <si>
    <t>huile fleur oranger bois de cedre</t>
  </si>
  <si>
    <t>huile citron petit grain</t>
  </si>
  <si>
    <t>huile vanille bois de santal</t>
  </si>
  <si>
    <t xml:space="preserve"> creme secret visage</t>
  </si>
  <si>
    <t>serum contour yeux</t>
  </si>
  <si>
    <t>serum levres</t>
  </si>
  <si>
    <t>soin de saison</t>
  </si>
  <si>
    <t>gommage mask</t>
  </si>
  <si>
    <t>cure oxy vitamines</t>
  </si>
  <si>
    <t>lait hydra nourissant corps</t>
  </si>
  <si>
    <t>solaires</t>
  </si>
  <si>
    <t>hale progressif</t>
  </si>
  <si>
    <t>maquillage</t>
  </si>
  <si>
    <t>,</t>
  </si>
  <si>
    <t>gelee gommante</t>
  </si>
  <si>
    <t>traitement collagene</t>
  </si>
  <si>
    <t>soin peeling</t>
  </si>
  <si>
    <t>soin ceremonit orient</t>
  </si>
  <si>
    <t>vernis a ongles</t>
  </si>
  <si>
    <t>autres produits</t>
  </si>
  <si>
    <t>ESSIE VENTE</t>
  </si>
  <si>
    <t>BEAUTY TECK</t>
  </si>
  <si>
    <t>limes</t>
  </si>
  <si>
    <t>cire bille</t>
  </si>
  <si>
    <t>bande epil</t>
  </si>
  <si>
    <t>cire cartouche</t>
  </si>
  <si>
    <t>gommage poudre or</t>
  </si>
  <si>
    <t>mask  lissant</t>
  </si>
  <si>
    <t xml:space="preserve">vernis essie </t>
  </si>
  <si>
    <t>CLUB</t>
  </si>
  <si>
    <t>LAIT demaquillant</t>
  </si>
  <si>
    <t>demaquillant yeux</t>
  </si>
  <si>
    <t>mask purifiant</t>
  </si>
  <si>
    <t>COLOMBAO</t>
  </si>
  <si>
    <t>huile neutre</t>
  </si>
  <si>
    <t>DIVERS</t>
  </si>
  <si>
    <t>dissolvant</t>
  </si>
  <si>
    <t>creme mains</t>
  </si>
  <si>
    <t>kleenex</t>
  </si>
  <si>
    <t>pantalon pressotherapie</t>
  </si>
  <si>
    <t>vernis semi permanent</t>
  </si>
  <si>
    <t>soin contour yeux</t>
  </si>
  <si>
    <t>essence f</t>
  </si>
  <si>
    <t>gelee corps</t>
  </si>
  <si>
    <t>lait apres soleil</t>
  </si>
  <si>
    <t>eau micellaire</t>
  </si>
  <si>
    <t xml:space="preserve"> gommage citron</t>
  </si>
  <si>
    <t xml:space="preserve"> mask fraise</t>
  </si>
  <si>
    <t>mask nourrissant</t>
  </si>
  <si>
    <t>mask tilleul</t>
  </si>
  <si>
    <t>mask kiwi</t>
  </si>
  <si>
    <t>mask gel</t>
  </si>
  <si>
    <t>roulaeu drap examen</t>
  </si>
  <si>
    <t>ACCESSOIRES</t>
  </si>
  <si>
    <t>bracelet</t>
  </si>
  <si>
    <t>foulard</t>
  </si>
  <si>
    <t xml:space="preserve"> bague noir</t>
  </si>
  <si>
    <t>bague dore</t>
  </si>
  <si>
    <t>sos serum</t>
  </si>
  <si>
    <t xml:space="preserve">fluide apaisant </t>
  </si>
  <si>
    <t>crema apaisante</t>
  </si>
  <si>
    <t>embellisseur teint</t>
  </si>
  <si>
    <t>beautiful brows</t>
  </si>
  <si>
    <t>teinture</t>
  </si>
  <si>
    <t>decoloration</t>
  </si>
  <si>
    <t>bougie de massage</t>
  </si>
  <si>
    <t>essie gel cabine</t>
  </si>
  <si>
    <t>sac croco gis</t>
  </si>
  <si>
    <t>sac taupe</t>
  </si>
  <si>
    <t>sac gris</t>
  </si>
  <si>
    <t>sac bleu</t>
  </si>
  <si>
    <t>sac gros noir cuir</t>
  </si>
  <si>
    <t>echarpe rose</t>
  </si>
  <si>
    <t>MASK NUTRI APAISANT</t>
  </si>
  <si>
    <t>MASK HUDRA LISSANT</t>
  </si>
  <si>
    <t>HANAKASUMI  VENTE</t>
  </si>
  <si>
    <t>TEINT NATUREL</t>
  </si>
  <si>
    <t>TEINT SATINEE</t>
  </si>
  <si>
    <t xml:space="preserve"> CANNELLE VENTE</t>
  </si>
  <si>
    <t>ELEUTHEROCOQUE CONFORT</t>
  </si>
  <si>
    <t>ELEUTHEROCOQUE NORMAL</t>
  </si>
  <si>
    <t>ELEUTH NUIT</t>
  </si>
  <si>
    <t>TRAITEMENT HYDRA</t>
  </si>
  <si>
    <t>UNITE 8,09</t>
  </si>
  <si>
    <t>SOIN ANTI AGE FLORASKIN FLEUR</t>
  </si>
  <si>
    <t>TRAITEMENT ELEUTHEROCOQUE</t>
  </si>
  <si>
    <t xml:space="preserve"> SOIN CHOCOLAT</t>
  </si>
  <si>
    <t>SOIN COCO</t>
  </si>
  <si>
    <t>UNITE 2,53</t>
  </si>
  <si>
    <t>UNITE 2,01</t>
  </si>
  <si>
    <t>UNITE 10,46</t>
  </si>
  <si>
    <t>UNITE 9,17</t>
  </si>
  <si>
    <t>ROLL ON</t>
  </si>
  <si>
    <t>FLORASKINE</t>
  </si>
  <si>
    <t>HYRATANTE ECLAT FLEUR4</t>
  </si>
  <si>
    <t>unite 0,05</t>
  </si>
  <si>
    <t>unite0,21</t>
  </si>
  <si>
    <t xml:space="preserve"> limes vente</t>
  </si>
  <si>
    <t>pince epiler vente</t>
  </si>
  <si>
    <t>gommage bambou</t>
  </si>
  <si>
    <t>prep finich</t>
  </si>
  <si>
    <t>dissolvant essi</t>
  </si>
  <si>
    <t>sac nude frange</t>
  </si>
  <si>
    <t>sac chocolat</t>
  </si>
  <si>
    <t>bracelet frange</t>
  </si>
  <si>
    <t xml:space="preserve">bracelet dore </t>
  </si>
  <si>
    <t>bracelet coqillage</t>
  </si>
  <si>
    <t xml:space="preserve"> gros bracelet coquillage</t>
  </si>
  <si>
    <t>collier plume</t>
  </si>
  <si>
    <t>sautoir pomp, fluo</t>
  </si>
  <si>
    <t>collier 7 bis</t>
  </si>
  <si>
    <t>collierv argent</t>
  </si>
  <si>
    <t>sautoir perle et pompon rose</t>
  </si>
  <si>
    <t>collier aimant</t>
  </si>
  <si>
    <t>sac fluo orang</t>
  </si>
  <si>
    <t>sac plage piece</t>
  </si>
  <si>
    <t>pochette gris bleu</t>
  </si>
  <si>
    <t>panier jaune fluo</t>
  </si>
  <si>
    <t>sac minaudiere</t>
  </si>
  <si>
    <t xml:space="preserve"> serum anti age jeunesse</t>
  </si>
  <si>
    <t>bx serum</t>
  </si>
  <si>
    <t>,creme jeunesses</t>
  </si>
  <si>
    <t>unite 13,75</t>
  </si>
  <si>
    <t>unite 14,5</t>
  </si>
  <si>
    <t>unite 14,75</t>
  </si>
  <si>
    <t>unite 5,65</t>
  </si>
  <si>
    <t>soin apaisant</t>
  </si>
  <si>
    <t>unite 7,93</t>
  </si>
  <si>
    <t>coffret cerisier</t>
  </si>
  <si>
    <t>pince a envie</t>
  </si>
  <si>
    <t>gommage spa</t>
  </si>
  <si>
    <t>creme mass visage et corp</t>
  </si>
  <si>
    <t>lait post epil</t>
  </si>
  <si>
    <t>huile post epil</t>
  </si>
  <si>
    <t>Total</t>
  </si>
  <si>
    <t>produits cabine HT</t>
  </si>
  <si>
    <t>prix unitaire</t>
  </si>
  <si>
    <t>Total accessoires</t>
  </si>
  <si>
    <t>TOTAL PROD CAB</t>
  </si>
  <si>
    <t>Total ventes</t>
  </si>
  <si>
    <t>Total des ventes</t>
  </si>
  <si>
    <t>Toal Cabine</t>
  </si>
  <si>
    <t>Total Accessoires</t>
  </si>
  <si>
    <t>STOCKS AU 31/12/2017</t>
  </si>
  <si>
    <t>charlotte jetable boite de 100 5,05</t>
  </si>
  <si>
    <t>slip jetable boite de 100 21,55</t>
  </si>
  <si>
    <t>draps enveloppement boite de 100</t>
  </si>
  <si>
    <t>feuilles draps massage pack de 100</t>
  </si>
  <si>
    <t>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</si>
</sst>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haroni"/>
      <charset val="177"/>
    </font>
    <font>
      <sz val="11"/>
      <color theme="4" tint="-0.249977111117893"/>
      <name val="Calibri"/>
      <family val="2"/>
      <scheme val="minor"/>
    </font>
    <font>
      <sz val="18"/>
      <color rgb="FFFF0000"/>
      <name val="Aharoni"/>
      <charset val="177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0" xfId="0" applyFont="1"/>
    <xf numFmtId="2" fontId="3" fillId="0" borderId="1" xfId="0" applyNumberFormat="1" applyFont="1" applyBorder="1"/>
    <xf numFmtId="2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1" fillId="0" borderId="0" xfId="0" applyFont="1"/>
    <xf numFmtId="2" fontId="4" fillId="0" borderId="0" xfId="0" applyNumberFormat="1" applyFont="1"/>
    <xf numFmtId="0" fontId="0" fillId="0" borderId="2" xfId="0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/>
    <xf numFmtId="2" fontId="7" fillId="2" borderId="0" xfId="0" applyNumberFormat="1" applyFont="1" applyFill="1"/>
    <xf numFmtId="0" fontId="7" fillId="4" borderId="0" xfId="0" applyFont="1" applyFill="1"/>
    <xf numFmtId="0" fontId="0" fillId="0" borderId="0" xfId="0" applyBorder="1"/>
    <xf numFmtId="2" fontId="3" fillId="0" borderId="0" xfId="0" applyNumberFormat="1" applyFont="1" applyBorder="1"/>
    <xf numFmtId="2" fontId="7" fillId="3" borderId="0" xfId="0" applyNumberFormat="1" applyFont="1" applyFill="1" applyBorder="1"/>
    <xf numFmtId="2" fontId="7" fillId="4" borderId="0" xfId="0" applyNumberFormat="1" applyFont="1" applyFill="1"/>
    <xf numFmtId="2" fontId="7" fillId="4" borderId="0" xfId="0" applyNumberFormat="1" applyFont="1" applyFill="1" applyBorder="1"/>
    <xf numFmtId="2" fontId="7" fillId="0" borderId="1" xfId="0" applyNumberFormat="1" applyFont="1" applyBorder="1"/>
    <xf numFmtId="2" fontId="7" fillId="4" borderId="1" xfId="0" applyNumberFormat="1" applyFont="1" applyFill="1" applyBorder="1"/>
    <xf numFmtId="2" fontId="7" fillId="3" borderId="1" xfId="0" applyNumberFormat="1" applyFont="1" applyFill="1" applyBorder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tabSelected="1" topLeftCell="A13" workbookViewId="0">
      <selection activeCell="A67" sqref="A67:XFD67"/>
    </sheetView>
  </sheetViews>
  <sheetFormatPr baseColWidth="10" defaultRowHeight="15" x14ac:dyDescent="0.25"/>
  <cols>
    <col min="1" max="1" width="20.5703125" customWidth="1"/>
    <col min="2" max="2" width="11.7109375" customWidth="1"/>
    <col min="6" max="6" width="11.42578125" style="4"/>
    <col min="10" max="10" width="11.42578125" style="5"/>
  </cols>
  <sheetData>
    <row r="1" spans="1:10" ht="21" x14ac:dyDescent="0.35">
      <c r="A1" s="27" t="s">
        <v>182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x14ac:dyDescent="0.25">
      <c r="A3" s="2" t="s">
        <v>0</v>
      </c>
      <c r="B3" t="s">
        <v>1</v>
      </c>
      <c r="C3" s="12" t="s">
        <v>4</v>
      </c>
      <c r="D3" s="12" t="s">
        <v>2</v>
      </c>
      <c r="E3" s="12" t="s">
        <v>3</v>
      </c>
      <c r="F3" s="25" t="s">
        <v>173</v>
      </c>
    </row>
    <row r="4" spans="1:10" x14ac:dyDescent="0.25">
      <c r="A4" s="2" t="s">
        <v>7</v>
      </c>
    </row>
    <row r="5" spans="1:10" x14ac:dyDescent="0.25">
      <c r="A5" t="s">
        <v>6</v>
      </c>
      <c r="C5" s="1">
        <v>10.5</v>
      </c>
      <c r="D5" s="1">
        <v>21</v>
      </c>
      <c r="E5" s="1">
        <v>2</v>
      </c>
      <c r="F5" s="3">
        <f>E5*C5</f>
        <v>21</v>
      </c>
    </row>
    <row r="6" spans="1:10" x14ac:dyDescent="0.25">
      <c r="A6" t="s">
        <v>8</v>
      </c>
      <c r="C6" s="1">
        <v>10.5</v>
      </c>
      <c r="D6" s="1">
        <v>21</v>
      </c>
      <c r="E6" s="1">
        <v>10</v>
      </c>
      <c r="F6" s="3">
        <f t="shared" ref="F6:F66" si="0">E6*C6</f>
        <v>105</v>
      </c>
    </row>
    <row r="7" spans="1:10" x14ac:dyDescent="0.25">
      <c r="A7" t="s">
        <v>9</v>
      </c>
      <c r="C7" s="1">
        <v>10.5</v>
      </c>
      <c r="D7" s="1">
        <v>21</v>
      </c>
      <c r="E7" s="1">
        <v>0</v>
      </c>
      <c r="F7" s="3">
        <f t="shared" si="0"/>
        <v>0</v>
      </c>
    </row>
    <row r="8" spans="1:10" x14ac:dyDescent="0.25">
      <c r="A8" t="s">
        <v>10</v>
      </c>
      <c r="C8" s="1">
        <v>10.5</v>
      </c>
      <c r="D8" s="1">
        <v>21</v>
      </c>
      <c r="E8" s="1">
        <v>0</v>
      </c>
      <c r="F8" s="3">
        <f t="shared" si="0"/>
        <v>0</v>
      </c>
    </row>
    <row r="9" spans="1:10" x14ac:dyDescent="0.25">
      <c r="A9" t="s">
        <v>11</v>
      </c>
      <c r="C9" s="1">
        <v>10.5</v>
      </c>
      <c r="D9" s="1">
        <v>21</v>
      </c>
      <c r="E9" s="1">
        <v>0</v>
      </c>
      <c r="F9" s="3">
        <f t="shared" si="0"/>
        <v>0</v>
      </c>
    </row>
    <row r="10" spans="1:10" x14ac:dyDescent="0.25">
      <c r="A10" t="s">
        <v>12</v>
      </c>
      <c r="C10" s="1">
        <v>12.5</v>
      </c>
      <c r="D10" s="1">
        <v>25</v>
      </c>
      <c r="E10" s="1">
        <v>0</v>
      </c>
      <c r="F10" s="3">
        <f t="shared" si="0"/>
        <v>0</v>
      </c>
    </row>
    <row r="11" spans="1:10" x14ac:dyDescent="0.25">
      <c r="A11" t="s">
        <v>13</v>
      </c>
      <c r="C11" s="1">
        <v>10.5</v>
      </c>
      <c r="D11" s="1">
        <v>23</v>
      </c>
      <c r="E11" s="1">
        <v>0</v>
      </c>
      <c r="F11" s="3">
        <f t="shared" si="0"/>
        <v>0</v>
      </c>
    </row>
    <row r="12" spans="1:10" x14ac:dyDescent="0.25">
      <c r="A12" t="s">
        <v>84</v>
      </c>
      <c r="C12" s="1">
        <v>10.5</v>
      </c>
      <c r="D12" s="1">
        <v>23</v>
      </c>
      <c r="E12" s="1">
        <v>1</v>
      </c>
      <c r="F12" s="3">
        <f t="shared" si="0"/>
        <v>10.5</v>
      </c>
    </row>
    <row r="13" spans="1:10" x14ac:dyDescent="0.25">
      <c r="A13" t="s">
        <v>14</v>
      </c>
      <c r="C13" s="1">
        <v>15.25</v>
      </c>
      <c r="D13" s="1">
        <v>31</v>
      </c>
      <c r="E13" s="1">
        <v>15</v>
      </c>
      <c r="F13" s="3">
        <f t="shared" si="0"/>
        <v>228.75</v>
      </c>
    </row>
    <row r="14" spans="1:10" x14ac:dyDescent="0.25">
      <c r="A14" t="s">
        <v>15</v>
      </c>
      <c r="C14" s="1">
        <v>13.25</v>
      </c>
      <c r="D14" s="1">
        <v>27</v>
      </c>
      <c r="E14" s="1">
        <v>2</v>
      </c>
      <c r="F14" s="3">
        <f t="shared" si="0"/>
        <v>26.5</v>
      </c>
      <c r="H14" s="12" t="s">
        <v>174</v>
      </c>
      <c r="I14" s="12" t="s">
        <v>187</v>
      </c>
      <c r="J14" s="26" t="s">
        <v>173</v>
      </c>
    </row>
    <row r="15" spans="1:10" x14ac:dyDescent="0.25">
      <c r="A15" t="s">
        <v>16</v>
      </c>
      <c r="C15" s="1">
        <v>17.5</v>
      </c>
      <c r="D15" s="1">
        <v>36</v>
      </c>
      <c r="E15" s="1">
        <v>0</v>
      </c>
      <c r="F15" s="3">
        <f t="shared" si="0"/>
        <v>0</v>
      </c>
      <c r="H15" s="1">
        <v>31.1</v>
      </c>
      <c r="I15" s="1">
        <v>0</v>
      </c>
      <c r="J15" s="6">
        <f t="shared" ref="J15:J17" si="1">I15*H15</f>
        <v>0</v>
      </c>
    </row>
    <row r="16" spans="1:10" x14ac:dyDescent="0.25">
      <c r="A16" t="s">
        <v>17</v>
      </c>
      <c r="C16" s="1">
        <v>15.5</v>
      </c>
      <c r="D16" s="1">
        <v>31</v>
      </c>
      <c r="E16" s="1">
        <v>6</v>
      </c>
      <c r="F16" s="3">
        <f t="shared" si="0"/>
        <v>93</v>
      </c>
      <c r="H16" s="1">
        <v>25.85</v>
      </c>
      <c r="I16" s="1">
        <v>1</v>
      </c>
      <c r="J16" s="6">
        <f t="shared" si="1"/>
        <v>25.85</v>
      </c>
    </row>
    <row r="17" spans="1:10" x14ac:dyDescent="0.25">
      <c r="A17" t="s">
        <v>53</v>
      </c>
      <c r="C17" s="1">
        <v>15.5</v>
      </c>
      <c r="D17" s="1">
        <v>31</v>
      </c>
      <c r="E17" s="1">
        <v>1</v>
      </c>
      <c r="F17" s="3">
        <f t="shared" si="0"/>
        <v>15.5</v>
      </c>
      <c r="H17" s="1">
        <v>62.27</v>
      </c>
      <c r="I17" s="1">
        <v>1</v>
      </c>
      <c r="J17" s="6">
        <f t="shared" si="1"/>
        <v>62.27</v>
      </c>
    </row>
    <row r="18" spans="1:10" x14ac:dyDescent="0.25">
      <c r="A18" t="s">
        <v>18</v>
      </c>
      <c r="C18" s="1">
        <v>39</v>
      </c>
      <c r="D18" s="1">
        <v>80</v>
      </c>
      <c r="E18" s="1">
        <v>1</v>
      </c>
      <c r="F18" s="3">
        <f t="shared" si="0"/>
        <v>39</v>
      </c>
    </row>
    <row r="19" spans="1:10" x14ac:dyDescent="0.25">
      <c r="A19" t="s">
        <v>158</v>
      </c>
      <c r="C19" s="1">
        <v>39.5</v>
      </c>
      <c r="D19" s="1">
        <v>80</v>
      </c>
      <c r="E19" s="1">
        <v>4</v>
      </c>
      <c r="F19" s="3">
        <f t="shared" si="0"/>
        <v>158</v>
      </c>
    </row>
    <row r="20" spans="1:10" x14ac:dyDescent="0.25">
      <c r="A20" t="s">
        <v>159</v>
      </c>
      <c r="C20" s="1">
        <v>46</v>
      </c>
      <c r="D20" s="1">
        <v>95</v>
      </c>
      <c r="E20" s="1">
        <v>2</v>
      </c>
      <c r="F20" s="3">
        <f t="shared" si="0"/>
        <v>92</v>
      </c>
    </row>
    <row r="21" spans="1:10" x14ac:dyDescent="0.25">
      <c r="A21" t="s">
        <v>160</v>
      </c>
      <c r="C21" s="1">
        <v>36</v>
      </c>
      <c r="D21" s="1">
        <v>74</v>
      </c>
      <c r="E21" s="1">
        <v>5</v>
      </c>
      <c r="F21" s="3">
        <f t="shared" si="0"/>
        <v>180</v>
      </c>
      <c r="H21" s="1">
        <v>54</v>
      </c>
      <c r="I21" s="1">
        <v>8</v>
      </c>
      <c r="J21" s="6">
        <f>I21*H21</f>
        <v>432</v>
      </c>
    </row>
    <row r="22" spans="1:10" x14ac:dyDescent="0.25">
      <c r="A22" t="s">
        <v>19</v>
      </c>
      <c r="C22" s="1">
        <v>29.5</v>
      </c>
      <c r="D22" s="1">
        <v>65</v>
      </c>
      <c r="E22" s="1">
        <v>3</v>
      </c>
      <c r="F22" s="3">
        <f t="shared" si="0"/>
        <v>88.5</v>
      </c>
      <c r="H22" s="1">
        <v>44.33</v>
      </c>
      <c r="I22" s="1">
        <v>1</v>
      </c>
      <c r="J22" s="6">
        <f>I22*H22</f>
        <v>44.33</v>
      </c>
    </row>
    <row r="23" spans="1:10" x14ac:dyDescent="0.25">
      <c r="A23" t="s">
        <v>20</v>
      </c>
      <c r="C23" s="1">
        <v>25</v>
      </c>
      <c r="D23" s="1">
        <v>63</v>
      </c>
      <c r="E23" s="1">
        <v>3</v>
      </c>
      <c r="F23" s="3">
        <f t="shared" si="0"/>
        <v>75</v>
      </c>
      <c r="H23" s="1">
        <v>24.5</v>
      </c>
      <c r="I23" s="1">
        <v>1.5</v>
      </c>
      <c r="J23" s="6">
        <f>I23*H23</f>
        <v>36.75</v>
      </c>
    </row>
    <row r="24" spans="1:10" x14ac:dyDescent="0.25">
      <c r="A24" t="s">
        <v>21</v>
      </c>
      <c r="C24" s="1">
        <v>28</v>
      </c>
      <c r="D24" s="1">
        <v>65</v>
      </c>
      <c r="E24" s="1">
        <v>1</v>
      </c>
      <c r="F24" s="3">
        <f t="shared" si="0"/>
        <v>28</v>
      </c>
      <c r="H24" s="1">
        <v>42.43</v>
      </c>
      <c r="I24" s="1">
        <v>4</v>
      </c>
      <c r="J24" s="6">
        <f>I24*H24</f>
        <v>169.72</v>
      </c>
    </row>
    <row r="25" spans="1:10" x14ac:dyDescent="0.25">
      <c r="A25" t="s">
        <v>22</v>
      </c>
      <c r="C25" s="1">
        <v>28</v>
      </c>
      <c r="D25" s="1">
        <v>65</v>
      </c>
      <c r="E25" s="1">
        <v>3</v>
      </c>
      <c r="F25" s="3">
        <f t="shared" si="0"/>
        <v>84</v>
      </c>
      <c r="H25" s="1">
        <v>42.43</v>
      </c>
      <c r="I25" s="1">
        <v>6</v>
      </c>
      <c r="J25" s="6">
        <f>I25*H25</f>
        <v>254.57999999999998</v>
      </c>
    </row>
    <row r="26" spans="1:10" x14ac:dyDescent="0.25">
      <c r="A26" t="s">
        <v>23</v>
      </c>
      <c r="C26" s="1">
        <v>34</v>
      </c>
      <c r="D26" s="1">
        <v>80</v>
      </c>
      <c r="E26" s="1">
        <v>2</v>
      </c>
      <c r="F26" s="3">
        <f t="shared" si="0"/>
        <v>68</v>
      </c>
      <c r="H26" s="1">
        <v>43.71</v>
      </c>
      <c r="I26" s="1"/>
      <c r="J26" s="6"/>
    </row>
    <row r="27" spans="1:10" x14ac:dyDescent="0.25">
      <c r="A27" t="s">
        <v>24</v>
      </c>
      <c r="C27" s="1">
        <v>18</v>
      </c>
      <c r="D27" s="1">
        <v>36</v>
      </c>
      <c r="E27" s="1">
        <v>0</v>
      </c>
      <c r="F27" s="3">
        <f t="shared" si="0"/>
        <v>0</v>
      </c>
      <c r="H27" s="1">
        <v>33.049999999999997</v>
      </c>
      <c r="I27" s="1">
        <v>2</v>
      </c>
      <c r="J27" s="6">
        <f t="shared" ref="J27:J34" si="2">I27*H27</f>
        <v>66.099999999999994</v>
      </c>
    </row>
    <row r="28" spans="1:10" x14ac:dyDescent="0.25">
      <c r="A28" t="s">
        <v>25</v>
      </c>
      <c r="C28" s="1">
        <v>18</v>
      </c>
      <c r="D28" s="1">
        <v>36</v>
      </c>
      <c r="E28" s="1">
        <v>0</v>
      </c>
      <c r="F28" s="3">
        <f t="shared" si="0"/>
        <v>0</v>
      </c>
      <c r="H28" s="1">
        <v>33.049999999999997</v>
      </c>
      <c r="I28" s="1">
        <v>0</v>
      </c>
      <c r="J28" s="6">
        <f t="shared" si="2"/>
        <v>0</v>
      </c>
    </row>
    <row r="29" spans="1:10" x14ac:dyDescent="0.25">
      <c r="A29" t="s">
        <v>26</v>
      </c>
      <c r="C29" s="1">
        <v>21.75</v>
      </c>
      <c r="D29" s="1">
        <v>45</v>
      </c>
      <c r="E29" s="1">
        <v>2</v>
      </c>
      <c r="F29" s="3">
        <f t="shared" si="0"/>
        <v>43.5</v>
      </c>
      <c r="H29" s="1">
        <v>33.020000000000003</v>
      </c>
      <c r="I29" s="1">
        <v>0</v>
      </c>
      <c r="J29" s="6">
        <f t="shared" si="2"/>
        <v>0</v>
      </c>
    </row>
    <row r="30" spans="1:10" x14ac:dyDescent="0.25">
      <c r="A30" t="s">
        <v>27</v>
      </c>
      <c r="C30" s="1">
        <v>16.5</v>
      </c>
      <c r="D30" s="1">
        <v>33</v>
      </c>
      <c r="E30" s="1">
        <v>0</v>
      </c>
      <c r="F30" s="3">
        <f t="shared" si="0"/>
        <v>0</v>
      </c>
      <c r="H30" s="1">
        <v>26.17</v>
      </c>
      <c r="I30" s="1">
        <v>0</v>
      </c>
      <c r="J30" s="6">
        <f t="shared" si="2"/>
        <v>0</v>
      </c>
    </row>
    <row r="31" spans="1:10" x14ac:dyDescent="0.25">
      <c r="A31" t="s">
        <v>28</v>
      </c>
      <c r="C31" s="1">
        <v>16.5</v>
      </c>
      <c r="D31" s="1">
        <v>33</v>
      </c>
      <c r="E31" s="1">
        <v>1</v>
      </c>
      <c r="F31" s="3">
        <f t="shared" si="0"/>
        <v>16.5</v>
      </c>
      <c r="H31" s="1">
        <v>30.03</v>
      </c>
      <c r="I31" s="1">
        <v>0</v>
      </c>
      <c r="J31" s="6">
        <f t="shared" si="2"/>
        <v>0</v>
      </c>
    </row>
    <row r="32" spans="1:10" x14ac:dyDescent="0.25">
      <c r="A32" t="s">
        <v>29</v>
      </c>
      <c r="C32" s="1">
        <v>23.5</v>
      </c>
      <c r="D32" s="1">
        <v>48</v>
      </c>
      <c r="E32" s="1">
        <v>0</v>
      </c>
      <c r="F32" s="3">
        <f t="shared" si="0"/>
        <v>0</v>
      </c>
      <c r="H32" s="1"/>
      <c r="I32" s="1">
        <v>0</v>
      </c>
      <c r="J32" s="6">
        <f t="shared" si="2"/>
        <v>0</v>
      </c>
    </row>
    <row r="33" spans="1:10" x14ac:dyDescent="0.25">
      <c r="A33" t="s">
        <v>98</v>
      </c>
      <c r="C33" s="1">
        <v>22.75</v>
      </c>
      <c r="D33" s="1">
        <v>48</v>
      </c>
      <c r="E33" s="1">
        <v>1</v>
      </c>
      <c r="F33" s="3">
        <f t="shared" si="0"/>
        <v>22.75</v>
      </c>
      <c r="H33" s="1">
        <v>34.380000000000003</v>
      </c>
      <c r="I33" s="1">
        <v>2</v>
      </c>
      <c r="J33" s="6">
        <f t="shared" si="2"/>
        <v>68.760000000000005</v>
      </c>
    </row>
    <row r="34" spans="1:10" x14ac:dyDescent="0.25">
      <c r="A34" t="s">
        <v>99</v>
      </c>
      <c r="C34" s="1">
        <v>22.75</v>
      </c>
      <c r="D34" s="1">
        <v>48</v>
      </c>
      <c r="E34" s="1">
        <v>2</v>
      </c>
      <c r="F34" s="3">
        <f t="shared" si="0"/>
        <v>45.5</v>
      </c>
      <c r="H34" s="1">
        <v>34.380000000000003</v>
      </c>
      <c r="I34" s="1">
        <v>3</v>
      </c>
      <c r="J34" s="6">
        <f t="shared" si="2"/>
        <v>103.14000000000001</v>
      </c>
    </row>
    <row r="35" spans="1:10" x14ac:dyDescent="0.25">
      <c r="A35" t="s">
        <v>97</v>
      </c>
      <c r="C35" s="1">
        <v>18.25</v>
      </c>
      <c r="D35" s="1">
        <v>38</v>
      </c>
      <c r="E35" s="1">
        <v>0</v>
      </c>
      <c r="F35" s="3">
        <f t="shared" si="0"/>
        <v>0</v>
      </c>
      <c r="H35" s="1"/>
      <c r="I35" s="1"/>
      <c r="J35" s="6"/>
    </row>
    <row r="36" spans="1:10" x14ac:dyDescent="0.25">
      <c r="A36" t="s">
        <v>30</v>
      </c>
      <c r="C36" s="1">
        <v>13.25</v>
      </c>
      <c r="D36" s="1">
        <v>36</v>
      </c>
      <c r="E36" s="1">
        <v>0</v>
      </c>
      <c r="F36" s="3">
        <f t="shared" si="0"/>
        <v>0</v>
      </c>
      <c r="H36" s="1">
        <v>23.07</v>
      </c>
      <c r="I36" s="1"/>
      <c r="J36" s="6">
        <f>I36*H36</f>
        <v>0</v>
      </c>
    </row>
    <row r="37" spans="1:10" x14ac:dyDescent="0.25">
      <c r="A37" t="s">
        <v>112</v>
      </c>
      <c r="C37" s="1">
        <v>16.75</v>
      </c>
      <c r="D37" s="1">
        <v>36</v>
      </c>
      <c r="E37" s="1">
        <v>5</v>
      </c>
      <c r="F37" s="3">
        <f t="shared" si="0"/>
        <v>83.75</v>
      </c>
      <c r="H37" s="1">
        <v>24.37</v>
      </c>
      <c r="I37" s="1">
        <v>0</v>
      </c>
      <c r="J37" s="6">
        <f>I37*H37</f>
        <v>0</v>
      </c>
    </row>
    <row r="38" spans="1:10" x14ac:dyDescent="0.25">
      <c r="A38" t="s">
        <v>31</v>
      </c>
      <c r="C38" s="1">
        <v>17.75</v>
      </c>
      <c r="D38" s="1">
        <v>36</v>
      </c>
      <c r="E38" s="1">
        <v>3</v>
      </c>
      <c r="F38" s="3">
        <f t="shared" si="0"/>
        <v>53.25</v>
      </c>
      <c r="H38" s="1">
        <v>26.25</v>
      </c>
      <c r="I38" s="1">
        <v>0</v>
      </c>
      <c r="J38" s="6">
        <f>I38*H38</f>
        <v>0</v>
      </c>
    </row>
    <row r="39" spans="1:10" x14ac:dyDescent="0.25">
      <c r="A39" t="s">
        <v>113</v>
      </c>
      <c r="C39" s="1">
        <v>17.75</v>
      </c>
      <c r="D39" s="1">
        <v>36</v>
      </c>
      <c r="E39" s="1">
        <v>3</v>
      </c>
      <c r="F39" s="3">
        <f t="shared" si="0"/>
        <v>53.25</v>
      </c>
      <c r="H39" s="1">
        <v>32.1</v>
      </c>
      <c r="I39" s="1">
        <v>0</v>
      </c>
      <c r="J39" s="6">
        <f>I39*H39</f>
        <v>0</v>
      </c>
    </row>
    <row r="40" spans="1:10" x14ac:dyDescent="0.25">
      <c r="A40" t="s">
        <v>32</v>
      </c>
      <c r="C40" s="1">
        <v>16.5</v>
      </c>
      <c r="D40" s="1">
        <v>36</v>
      </c>
      <c r="E40" s="1">
        <v>1</v>
      </c>
      <c r="F40" s="3">
        <f t="shared" si="0"/>
        <v>16.5</v>
      </c>
      <c r="H40" s="1">
        <v>23.8</v>
      </c>
      <c r="I40" s="1">
        <v>0</v>
      </c>
      <c r="J40" s="6">
        <f>I40*H40</f>
        <v>0</v>
      </c>
    </row>
    <row r="41" spans="1:10" x14ac:dyDescent="0.25">
      <c r="A41" t="s">
        <v>131</v>
      </c>
      <c r="C41" s="1">
        <v>17.25</v>
      </c>
      <c r="D41" s="1">
        <v>35</v>
      </c>
      <c r="E41" s="1">
        <v>1</v>
      </c>
      <c r="F41" s="3">
        <f t="shared" si="0"/>
        <v>17.25</v>
      </c>
      <c r="H41" s="1"/>
      <c r="I41" s="1"/>
      <c r="J41" s="6"/>
    </row>
    <row r="42" spans="1:10" x14ac:dyDescent="0.25">
      <c r="A42" t="s">
        <v>132</v>
      </c>
      <c r="C42" s="1">
        <v>29.26</v>
      </c>
      <c r="D42" s="1">
        <v>65</v>
      </c>
      <c r="E42" s="1">
        <v>0</v>
      </c>
      <c r="F42" s="3">
        <f t="shared" si="0"/>
        <v>0</v>
      </c>
      <c r="H42" s="1"/>
      <c r="I42" s="1"/>
      <c r="J42" s="6"/>
    </row>
    <row r="43" spans="1:10" x14ac:dyDescent="0.25">
      <c r="A43" t="s">
        <v>133</v>
      </c>
      <c r="C43" s="1">
        <v>17.170000000000002</v>
      </c>
      <c r="D43" s="1">
        <v>60</v>
      </c>
      <c r="E43" s="1">
        <v>0</v>
      </c>
      <c r="F43" s="3">
        <f t="shared" si="0"/>
        <v>0</v>
      </c>
      <c r="H43" s="1"/>
      <c r="I43" s="1"/>
      <c r="J43" s="6"/>
    </row>
    <row r="44" spans="1:10" x14ac:dyDescent="0.25">
      <c r="A44" t="s">
        <v>114</v>
      </c>
      <c r="C44" s="1"/>
      <c r="D44" s="1"/>
      <c r="E44" s="1"/>
      <c r="F44" s="3"/>
      <c r="H44" s="1"/>
      <c r="I44" s="1"/>
      <c r="J44" s="6"/>
    </row>
    <row r="45" spans="1:10" x14ac:dyDescent="0.25">
      <c r="A45" t="s">
        <v>33</v>
      </c>
      <c r="C45" s="1">
        <v>18.25</v>
      </c>
      <c r="D45" s="1">
        <v>36</v>
      </c>
      <c r="E45" s="1">
        <v>1</v>
      </c>
      <c r="F45" s="3">
        <f t="shared" si="0"/>
        <v>18.25</v>
      </c>
      <c r="H45" s="1"/>
      <c r="I45" s="1"/>
      <c r="J45" s="6"/>
    </row>
    <row r="46" spans="1:10" x14ac:dyDescent="0.25">
      <c r="A46" t="s">
        <v>34</v>
      </c>
      <c r="C46" s="1">
        <v>19.5</v>
      </c>
      <c r="D46" s="1">
        <v>40</v>
      </c>
      <c r="E46" s="1">
        <v>0</v>
      </c>
      <c r="F46" s="3">
        <f t="shared" si="0"/>
        <v>0</v>
      </c>
      <c r="H46" s="1"/>
      <c r="I46" s="1"/>
      <c r="J46" s="6"/>
    </row>
    <row r="47" spans="1:10" x14ac:dyDescent="0.25">
      <c r="A47" t="s">
        <v>35</v>
      </c>
      <c r="C47" s="1">
        <v>12.5</v>
      </c>
      <c r="D47" s="1">
        <v>25</v>
      </c>
      <c r="E47" s="1">
        <v>1</v>
      </c>
      <c r="F47" s="3">
        <f t="shared" si="0"/>
        <v>12.5</v>
      </c>
      <c r="H47" s="1">
        <v>12.5</v>
      </c>
      <c r="I47" s="1">
        <v>1</v>
      </c>
      <c r="J47" s="6">
        <f>I47*H47</f>
        <v>12.5</v>
      </c>
    </row>
    <row r="48" spans="1:10" x14ac:dyDescent="0.25">
      <c r="A48" t="s">
        <v>36</v>
      </c>
      <c r="C48" s="1">
        <v>9.5</v>
      </c>
      <c r="D48" s="1">
        <v>20</v>
      </c>
      <c r="E48" s="1">
        <v>0</v>
      </c>
      <c r="F48" s="3">
        <f t="shared" si="0"/>
        <v>0</v>
      </c>
      <c r="H48" s="1"/>
      <c r="I48" s="1"/>
      <c r="J48" s="6"/>
    </row>
    <row r="49" spans="1:10" x14ac:dyDescent="0.25">
      <c r="A49" t="s">
        <v>167</v>
      </c>
      <c r="C49" s="1">
        <v>14.5</v>
      </c>
      <c r="D49" s="1">
        <v>25</v>
      </c>
      <c r="E49" s="1">
        <v>1</v>
      </c>
      <c r="F49" s="3">
        <f t="shared" si="0"/>
        <v>14.5</v>
      </c>
      <c r="H49" s="1"/>
      <c r="I49" s="1"/>
      <c r="J49" s="6"/>
    </row>
    <row r="51" spans="1:10" x14ac:dyDescent="0.25">
      <c r="A51" s="2" t="s">
        <v>117</v>
      </c>
    </row>
    <row r="52" spans="1:10" x14ac:dyDescent="0.25">
      <c r="A52" t="s">
        <v>37</v>
      </c>
      <c r="C52" s="1">
        <v>19.75</v>
      </c>
      <c r="D52" s="1">
        <v>40</v>
      </c>
      <c r="E52" s="1">
        <v>1</v>
      </c>
      <c r="F52" s="3">
        <f t="shared" si="0"/>
        <v>19.75</v>
      </c>
    </row>
    <row r="53" spans="1:10" x14ac:dyDescent="0.25">
      <c r="A53" t="s">
        <v>38</v>
      </c>
      <c r="C53" s="1">
        <v>19.5</v>
      </c>
      <c r="D53" s="1">
        <v>40</v>
      </c>
      <c r="E53" s="1">
        <v>0</v>
      </c>
      <c r="F53" s="3">
        <f t="shared" si="0"/>
        <v>0</v>
      </c>
    </row>
    <row r="54" spans="1:10" x14ac:dyDescent="0.25">
      <c r="A54" t="s">
        <v>35</v>
      </c>
      <c r="C54" s="1">
        <v>12.5</v>
      </c>
      <c r="D54" s="1">
        <v>25</v>
      </c>
      <c r="E54" s="1">
        <v>1</v>
      </c>
      <c r="F54" s="3">
        <f t="shared" si="0"/>
        <v>12.5</v>
      </c>
      <c r="H54" s="1">
        <v>12.5</v>
      </c>
      <c r="I54" s="1">
        <v>1</v>
      </c>
      <c r="J54" s="6">
        <f>I54*H54</f>
        <v>12.5</v>
      </c>
    </row>
    <row r="55" spans="1:10" x14ac:dyDescent="0.25">
      <c r="A55" t="s">
        <v>36</v>
      </c>
      <c r="C55" s="1">
        <v>9.5</v>
      </c>
      <c r="D55" s="1">
        <v>20</v>
      </c>
      <c r="E55" s="1">
        <v>0</v>
      </c>
      <c r="F55" s="3">
        <f t="shared" si="0"/>
        <v>0</v>
      </c>
    </row>
    <row r="56" spans="1:10" x14ac:dyDescent="0.25">
      <c r="A56" t="s">
        <v>85</v>
      </c>
      <c r="C56" s="1">
        <v>19.75</v>
      </c>
      <c r="D56" s="1">
        <v>40</v>
      </c>
      <c r="E56" s="1">
        <v>1</v>
      </c>
      <c r="F56" s="3">
        <f t="shared" si="0"/>
        <v>19.75</v>
      </c>
    </row>
    <row r="58" spans="1:10" x14ac:dyDescent="0.25">
      <c r="A58" t="s">
        <v>39</v>
      </c>
      <c r="C58" s="1">
        <v>15.5</v>
      </c>
      <c r="D58" s="1" t="s">
        <v>52</v>
      </c>
      <c r="E58" s="1">
        <v>0</v>
      </c>
      <c r="F58" s="3">
        <f t="shared" si="0"/>
        <v>0</v>
      </c>
      <c r="H58" s="1"/>
      <c r="I58" s="1">
        <v>0</v>
      </c>
      <c r="J58" s="6"/>
    </row>
    <row r="59" spans="1:10" x14ac:dyDescent="0.25">
      <c r="A59" t="s">
        <v>40</v>
      </c>
      <c r="C59" s="1">
        <v>12.5</v>
      </c>
      <c r="D59" s="1">
        <v>25</v>
      </c>
      <c r="E59" s="1">
        <v>1</v>
      </c>
      <c r="F59" s="3">
        <f t="shared" si="0"/>
        <v>12.5</v>
      </c>
      <c r="H59" s="1">
        <v>12.5</v>
      </c>
      <c r="I59" s="1">
        <v>1</v>
      </c>
      <c r="J59" s="6">
        <f>I59*H59</f>
        <v>12.5</v>
      </c>
    </row>
    <row r="60" spans="1:10" x14ac:dyDescent="0.25">
      <c r="A60" t="s">
        <v>41</v>
      </c>
      <c r="C60" s="1">
        <v>15.5</v>
      </c>
      <c r="D60" s="1" t="s">
        <v>52</v>
      </c>
      <c r="E60" s="1">
        <v>0</v>
      </c>
      <c r="F60" s="3">
        <f t="shared" si="0"/>
        <v>0</v>
      </c>
      <c r="H60" s="1"/>
      <c r="I60" s="1"/>
      <c r="J60" s="6"/>
    </row>
    <row r="61" spans="1:10" x14ac:dyDescent="0.25">
      <c r="A61" t="s">
        <v>42</v>
      </c>
      <c r="C61" s="1">
        <v>66.25</v>
      </c>
      <c r="D61" s="1">
        <v>133</v>
      </c>
      <c r="E61" s="1">
        <v>0</v>
      </c>
      <c r="F61" s="3">
        <f t="shared" si="0"/>
        <v>0</v>
      </c>
    </row>
    <row r="62" spans="1:10" ht="18.75" x14ac:dyDescent="0.3">
      <c r="A62" t="s">
        <v>43</v>
      </c>
      <c r="C62" s="1">
        <v>32.5</v>
      </c>
      <c r="D62" s="1">
        <v>64</v>
      </c>
      <c r="E62" s="1">
        <v>0</v>
      </c>
      <c r="F62" s="3">
        <f t="shared" si="0"/>
        <v>0</v>
      </c>
      <c r="H62" s="13" t="s">
        <v>177</v>
      </c>
      <c r="I62" s="13"/>
      <c r="J62" s="14">
        <f>SUM(J15:J60)</f>
        <v>1301</v>
      </c>
    </row>
    <row r="63" spans="1:10" x14ac:dyDescent="0.25">
      <c r="A63" t="s">
        <v>44</v>
      </c>
      <c r="C63" s="1">
        <v>31</v>
      </c>
      <c r="D63" s="1">
        <v>64</v>
      </c>
      <c r="E63" s="1">
        <v>2</v>
      </c>
      <c r="F63" s="3">
        <f t="shared" si="0"/>
        <v>62</v>
      </c>
    </row>
    <row r="64" spans="1:10" x14ac:dyDescent="0.25">
      <c r="A64" t="s">
        <v>45</v>
      </c>
    </row>
    <row r="65" spans="1:10" x14ac:dyDescent="0.25">
      <c r="A65" t="s">
        <v>46</v>
      </c>
      <c r="C65" s="1">
        <v>11.25</v>
      </c>
      <c r="D65" s="1">
        <v>25</v>
      </c>
      <c r="E65" s="1">
        <v>0</v>
      </c>
      <c r="F65" s="3">
        <f t="shared" si="0"/>
        <v>0</v>
      </c>
    </row>
    <row r="66" spans="1:10" x14ac:dyDescent="0.25">
      <c r="A66" t="s">
        <v>47</v>
      </c>
      <c r="C66" s="1">
        <v>13.5</v>
      </c>
      <c r="D66" s="1">
        <v>29</v>
      </c>
      <c r="E66" s="1">
        <v>0</v>
      </c>
      <c r="F66" s="3">
        <f t="shared" si="0"/>
        <v>0</v>
      </c>
    </row>
    <row r="67" spans="1:10" x14ac:dyDescent="0.25">
      <c r="A67" t="s">
        <v>100</v>
      </c>
      <c r="C67" s="1">
        <v>14</v>
      </c>
      <c r="D67" s="1">
        <v>29</v>
      </c>
      <c r="E67" s="1">
        <v>0</v>
      </c>
      <c r="F67" s="3">
        <f t="shared" ref="F67:F72" si="3">E67*C67</f>
        <v>0</v>
      </c>
    </row>
    <row r="68" spans="1:10" x14ac:dyDescent="0.25">
      <c r="A68" t="s">
        <v>48</v>
      </c>
      <c r="C68" s="1">
        <v>15</v>
      </c>
      <c r="D68" s="1">
        <v>36</v>
      </c>
      <c r="E68" s="1">
        <v>0</v>
      </c>
      <c r="F68" s="3">
        <f t="shared" si="3"/>
        <v>0</v>
      </c>
    </row>
    <row r="69" spans="1:10" x14ac:dyDescent="0.25">
      <c r="A69" t="s">
        <v>49</v>
      </c>
      <c r="C69" s="1"/>
      <c r="D69" s="1"/>
      <c r="E69" s="1"/>
      <c r="F69" s="3"/>
    </row>
    <row r="70" spans="1:10" x14ac:dyDescent="0.25">
      <c r="A70" t="s">
        <v>50</v>
      </c>
      <c r="C70" s="1">
        <v>14.5</v>
      </c>
      <c r="D70" s="1">
        <v>30</v>
      </c>
      <c r="E70" s="1">
        <v>0</v>
      </c>
      <c r="F70" s="3">
        <f t="shared" si="3"/>
        <v>0</v>
      </c>
    </row>
    <row r="71" spans="1:10" x14ac:dyDescent="0.25">
      <c r="A71" t="s">
        <v>82</v>
      </c>
      <c r="C71" s="1">
        <v>15.25</v>
      </c>
      <c r="D71" s="1">
        <v>31</v>
      </c>
      <c r="E71" s="1">
        <v>0</v>
      </c>
      <c r="F71" s="3">
        <f t="shared" si="3"/>
        <v>0</v>
      </c>
    </row>
    <row r="72" spans="1:10" x14ac:dyDescent="0.25">
      <c r="A72" t="s">
        <v>83</v>
      </c>
      <c r="C72" s="1">
        <v>14.75</v>
      </c>
      <c r="D72" s="1">
        <v>30</v>
      </c>
      <c r="E72" s="1">
        <v>1</v>
      </c>
      <c r="F72" s="3">
        <f t="shared" si="3"/>
        <v>14.75</v>
      </c>
    </row>
    <row r="73" spans="1:10" ht="18.75" x14ac:dyDescent="0.3">
      <c r="D73" s="9" t="s">
        <v>178</v>
      </c>
      <c r="E73" s="9"/>
      <c r="F73" s="15">
        <f>SUM(F5:F72)</f>
        <v>1851.5</v>
      </c>
    </row>
    <row r="75" spans="1:10" x14ac:dyDescent="0.25">
      <c r="A75" s="2" t="s">
        <v>51</v>
      </c>
    </row>
    <row r="76" spans="1:10" x14ac:dyDescent="0.25">
      <c r="A76" t="s">
        <v>116</v>
      </c>
      <c r="C76" s="1">
        <v>21</v>
      </c>
      <c r="D76" s="1">
        <v>43</v>
      </c>
      <c r="E76" s="1">
        <v>5</v>
      </c>
      <c r="F76" s="3">
        <f>E76*C76</f>
        <v>105</v>
      </c>
      <c r="H76" s="1">
        <v>14</v>
      </c>
      <c r="I76" s="1">
        <v>7</v>
      </c>
      <c r="J76" s="6">
        <f>I76*H76</f>
        <v>98</v>
      </c>
    </row>
    <row r="77" spans="1:10" x14ac:dyDescent="0.25">
      <c r="A77" t="s">
        <v>115</v>
      </c>
      <c r="C77" s="1">
        <v>19.25</v>
      </c>
      <c r="D77" s="1">
        <v>43</v>
      </c>
      <c r="E77" s="1">
        <v>0</v>
      </c>
      <c r="F77" s="3">
        <f t="shared" ref="F77:F80" si="4">E77*C77</f>
        <v>0</v>
      </c>
      <c r="H77" s="1">
        <v>12.67</v>
      </c>
      <c r="I77" s="1">
        <v>4</v>
      </c>
      <c r="J77" s="6">
        <f t="shared" ref="J77:J79" si="5">I77*H77</f>
        <v>50.68</v>
      </c>
    </row>
    <row r="78" spans="1:10" x14ac:dyDescent="0.25">
      <c r="A78" t="s">
        <v>118</v>
      </c>
      <c r="C78" s="1">
        <v>34.5</v>
      </c>
      <c r="D78" s="1">
        <v>85</v>
      </c>
      <c r="E78" s="1">
        <v>2</v>
      </c>
      <c r="F78" s="3">
        <f t="shared" si="4"/>
        <v>69</v>
      </c>
      <c r="H78" s="1">
        <v>49.33</v>
      </c>
      <c r="I78" s="1">
        <v>3</v>
      </c>
      <c r="J78" s="6">
        <f t="shared" si="5"/>
        <v>147.99</v>
      </c>
    </row>
    <row r="79" spans="1:10" x14ac:dyDescent="0.25">
      <c r="A79" t="s">
        <v>119</v>
      </c>
      <c r="C79" s="1">
        <v>34.5</v>
      </c>
      <c r="D79" s="1">
        <v>85</v>
      </c>
      <c r="E79" s="1">
        <v>0</v>
      </c>
      <c r="F79" s="3">
        <f t="shared" si="4"/>
        <v>0</v>
      </c>
      <c r="H79" s="1">
        <v>49.33</v>
      </c>
      <c r="I79" s="1">
        <v>1</v>
      </c>
      <c r="J79" s="6">
        <f t="shared" si="5"/>
        <v>49.33</v>
      </c>
    </row>
    <row r="80" spans="1:10" x14ac:dyDescent="0.25">
      <c r="A80" t="s">
        <v>120</v>
      </c>
      <c r="C80" s="1">
        <v>34.5</v>
      </c>
      <c r="D80" s="1">
        <v>85</v>
      </c>
      <c r="E80" s="1">
        <v>1</v>
      </c>
      <c r="F80" s="3">
        <f t="shared" si="4"/>
        <v>34.5</v>
      </c>
    </row>
    <row r="81" spans="1:10" x14ac:dyDescent="0.25">
      <c r="B81" t="s">
        <v>175</v>
      </c>
    </row>
    <row r="82" spans="1:10" x14ac:dyDescent="0.25">
      <c r="A82" t="s">
        <v>121</v>
      </c>
      <c r="B82">
        <v>13.75</v>
      </c>
      <c r="C82" s="1" t="s">
        <v>161</v>
      </c>
      <c r="D82" s="1"/>
      <c r="E82" s="1">
        <v>23</v>
      </c>
      <c r="F82" s="3">
        <f>E82*B82</f>
        <v>316.25</v>
      </c>
      <c r="H82" s="1">
        <v>275</v>
      </c>
      <c r="I82" s="1"/>
      <c r="J82" s="6"/>
    </row>
    <row r="83" spans="1:10" x14ac:dyDescent="0.25">
      <c r="A83" t="s">
        <v>124</v>
      </c>
      <c r="B83">
        <v>14.5</v>
      </c>
      <c r="C83" s="1" t="s">
        <v>162</v>
      </c>
      <c r="D83" s="1"/>
      <c r="E83" s="1">
        <v>4</v>
      </c>
      <c r="F83" s="3">
        <f t="shared" ref="F83:F88" si="6">E83*B83</f>
        <v>58</v>
      </c>
      <c r="H83" s="1">
        <v>290</v>
      </c>
      <c r="I83" s="1"/>
      <c r="J83" s="6"/>
    </row>
    <row r="84" spans="1:10" x14ac:dyDescent="0.25">
      <c r="A84" t="s">
        <v>54</v>
      </c>
      <c r="B84">
        <v>14.75</v>
      </c>
      <c r="C84" s="1" t="s">
        <v>163</v>
      </c>
      <c r="D84" s="1"/>
      <c r="E84" s="1">
        <v>18</v>
      </c>
      <c r="F84" s="3">
        <f t="shared" si="6"/>
        <v>265.5</v>
      </c>
      <c r="H84" s="1">
        <v>295</v>
      </c>
      <c r="I84" s="1"/>
      <c r="J84" s="6"/>
    </row>
    <row r="85" spans="1:10" x14ac:dyDescent="0.25">
      <c r="A85" t="s">
        <v>55</v>
      </c>
      <c r="B85">
        <v>8.09</v>
      </c>
      <c r="C85" s="1" t="s">
        <v>122</v>
      </c>
      <c r="D85" s="1"/>
      <c r="E85" s="1">
        <v>0</v>
      </c>
      <c r="F85" s="3">
        <f t="shared" si="6"/>
        <v>0</v>
      </c>
      <c r="H85" s="1">
        <v>116.5</v>
      </c>
      <c r="I85" s="1"/>
      <c r="J85" s="6"/>
    </row>
    <row r="86" spans="1:10" x14ac:dyDescent="0.25">
      <c r="A86" t="s">
        <v>125</v>
      </c>
      <c r="B86">
        <v>2.5299999999999998</v>
      </c>
      <c r="C86" s="1" t="s">
        <v>127</v>
      </c>
      <c r="D86" s="1"/>
      <c r="E86" s="1">
        <v>0</v>
      </c>
      <c r="F86" s="3">
        <f t="shared" si="6"/>
        <v>0</v>
      </c>
      <c r="H86" s="1">
        <v>126.85</v>
      </c>
      <c r="I86" s="1"/>
      <c r="J86" s="6"/>
    </row>
    <row r="87" spans="1:10" x14ac:dyDescent="0.25">
      <c r="A87" t="s">
        <v>126</v>
      </c>
      <c r="B87">
        <v>2.0099999999999998</v>
      </c>
      <c r="C87" s="1" t="s">
        <v>128</v>
      </c>
      <c r="D87" s="1"/>
      <c r="E87" s="1">
        <v>5</v>
      </c>
      <c r="F87" s="3">
        <f t="shared" si="6"/>
        <v>10.049999999999999</v>
      </c>
      <c r="H87" s="1">
        <v>100.85</v>
      </c>
      <c r="I87" s="1"/>
      <c r="J87" s="6"/>
    </row>
    <row r="88" spans="1:10" x14ac:dyDescent="0.25">
      <c r="A88" t="s">
        <v>123</v>
      </c>
      <c r="B88">
        <v>9.17</v>
      </c>
      <c r="C88" s="1" t="s">
        <v>130</v>
      </c>
      <c r="D88" s="1"/>
      <c r="E88" s="1">
        <v>0</v>
      </c>
      <c r="F88" s="3">
        <f t="shared" si="6"/>
        <v>0</v>
      </c>
      <c r="H88" s="1">
        <v>229.36</v>
      </c>
      <c r="I88" s="1"/>
      <c r="J88" s="6"/>
    </row>
    <row r="89" spans="1:10" x14ac:dyDescent="0.25">
      <c r="A89" t="s">
        <v>56</v>
      </c>
      <c r="B89">
        <v>10.46</v>
      </c>
      <c r="C89" s="1" t="s">
        <v>129</v>
      </c>
      <c r="D89" s="1"/>
      <c r="E89" s="1">
        <v>10</v>
      </c>
      <c r="F89" s="3">
        <f>E89*B89</f>
        <v>104.60000000000001</v>
      </c>
      <c r="H89" s="1">
        <v>157</v>
      </c>
      <c r="I89" s="1"/>
      <c r="J89" s="6"/>
    </row>
    <row r="90" spans="1:10" x14ac:dyDescent="0.25">
      <c r="A90" t="s">
        <v>80</v>
      </c>
      <c r="B90">
        <v>5.65</v>
      </c>
      <c r="C90" s="1" t="s">
        <v>164</v>
      </c>
      <c r="D90" s="1"/>
      <c r="E90" s="1">
        <v>15</v>
      </c>
      <c r="F90" s="3">
        <f t="shared" ref="F90:F91" si="7">E90*B90</f>
        <v>84.75</v>
      </c>
      <c r="H90" s="1">
        <v>113</v>
      </c>
      <c r="I90" s="1"/>
      <c r="J90" s="6"/>
    </row>
    <row r="91" spans="1:10" x14ac:dyDescent="0.25">
      <c r="A91" t="s">
        <v>165</v>
      </c>
      <c r="B91">
        <v>7.93</v>
      </c>
      <c r="C91" s="1" t="s">
        <v>166</v>
      </c>
      <c r="D91" s="1"/>
      <c r="E91" s="1">
        <v>12</v>
      </c>
      <c r="F91" s="3">
        <f t="shared" si="7"/>
        <v>95.16</v>
      </c>
      <c r="H91" s="1">
        <v>119</v>
      </c>
      <c r="I91" s="1"/>
      <c r="J91" s="6"/>
    </row>
    <row r="92" spans="1:10" ht="18.75" x14ac:dyDescent="0.3">
      <c r="A92" t="s">
        <v>101</v>
      </c>
      <c r="C92" s="1">
        <v>21.5</v>
      </c>
      <c r="D92" s="1">
        <v>50</v>
      </c>
      <c r="E92" s="1">
        <v>2</v>
      </c>
      <c r="F92" s="3">
        <f>E92*C92</f>
        <v>43</v>
      </c>
      <c r="H92" s="13" t="s">
        <v>177</v>
      </c>
      <c r="I92" s="13"/>
      <c r="J92" s="16">
        <f>SUM(J76:J91)</f>
        <v>346</v>
      </c>
    </row>
    <row r="93" spans="1:10" x14ac:dyDescent="0.25">
      <c r="A93" s="2" t="s">
        <v>59</v>
      </c>
    </row>
    <row r="94" spans="1:10" x14ac:dyDescent="0.25">
      <c r="A94" t="s">
        <v>57</v>
      </c>
      <c r="C94" s="1">
        <v>7.59</v>
      </c>
      <c r="D94" s="1">
        <v>16</v>
      </c>
      <c r="E94" s="1">
        <v>28</v>
      </c>
      <c r="F94" s="3">
        <f>E94*C94</f>
        <v>212.51999999999998</v>
      </c>
    </row>
    <row r="95" spans="1:10" x14ac:dyDescent="0.25">
      <c r="A95" t="s">
        <v>58</v>
      </c>
      <c r="C95" s="1">
        <v>7.9</v>
      </c>
      <c r="D95" s="1">
        <v>17</v>
      </c>
      <c r="E95" s="1">
        <v>0</v>
      </c>
      <c r="F95" s="3">
        <f>E95*C95</f>
        <v>0</v>
      </c>
    </row>
    <row r="96" spans="1:10" ht="18.75" x14ac:dyDescent="0.3">
      <c r="C96" s="17"/>
      <c r="D96" s="9" t="s">
        <v>178</v>
      </c>
      <c r="E96" s="9"/>
      <c r="F96" s="19">
        <f>SUM(F76:F95)</f>
        <v>1398.3300000000002</v>
      </c>
    </row>
    <row r="97" spans="1:6" x14ac:dyDescent="0.25">
      <c r="C97" s="17"/>
      <c r="D97" s="17"/>
      <c r="E97" s="17"/>
      <c r="F97" s="18"/>
    </row>
    <row r="98" spans="1:6" x14ac:dyDescent="0.25">
      <c r="A98" s="2" t="s">
        <v>60</v>
      </c>
    </row>
    <row r="99" spans="1:6" x14ac:dyDescent="0.25">
      <c r="A99" t="s">
        <v>103</v>
      </c>
      <c r="C99" s="1">
        <v>19.899999999999999</v>
      </c>
      <c r="D99" s="1"/>
      <c r="E99" s="1">
        <v>1</v>
      </c>
      <c r="F99" s="3">
        <f>E99*C99</f>
        <v>19.899999999999999</v>
      </c>
    </row>
    <row r="100" spans="1:6" x14ac:dyDescent="0.25">
      <c r="A100" t="s">
        <v>102</v>
      </c>
      <c r="C100" s="1">
        <v>6.1</v>
      </c>
      <c r="D100" s="1"/>
      <c r="E100" s="1">
        <v>1</v>
      </c>
      <c r="F100" s="3">
        <f>E100*C100</f>
        <v>6.1</v>
      </c>
    </row>
    <row r="101" spans="1:6" x14ac:dyDescent="0.25">
      <c r="A101" t="s">
        <v>183</v>
      </c>
      <c r="B101">
        <v>0.05</v>
      </c>
      <c r="C101" s="1" t="s">
        <v>134</v>
      </c>
      <c r="D101" s="1"/>
      <c r="E101" s="1">
        <v>100</v>
      </c>
      <c r="F101" s="3">
        <f>E101*B101</f>
        <v>5</v>
      </c>
    </row>
    <row r="102" spans="1:6" x14ac:dyDescent="0.25">
      <c r="A102" t="s">
        <v>184</v>
      </c>
      <c r="B102">
        <v>0.21</v>
      </c>
      <c r="C102" s="1" t="s">
        <v>135</v>
      </c>
      <c r="D102" s="1"/>
      <c r="E102" s="1">
        <v>40</v>
      </c>
      <c r="F102" s="3">
        <f>E102*B102</f>
        <v>8.4</v>
      </c>
    </row>
    <row r="103" spans="1:6" x14ac:dyDescent="0.25">
      <c r="A103" t="s">
        <v>185</v>
      </c>
      <c r="B103">
        <v>0.32500000000000001</v>
      </c>
      <c r="C103" s="1">
        <v>32.450000000000003</v>
      </c>
      <c r="D103" s="1" t="s">
        <v>52</v>
      </c>
      <c r="E103" s="1">
        <v>28</v>
      </c>
      <c r="F103" s="3">
        <f>E103*B103</f>
        <v>9.1</v>
      </c>
    </row>
    <row r="104" spans="1:6" x14ac:dyDescent="0.25">
      <c r="A104" s="11" t="s">
        <v>61</v>
      </c>
      <c r="B104" s="7"/>
      <c r="C104" s="10">
        <v>10.199999999999999</v>
      </c>
      <c r="D104" s="1"/>
      <c r="E104" s="1">
        <v>5</v>
      </c>
      <c r="F104" s="3">
        <f>E104*C104</f>
        <v>51</v>
      </c>
    </row>
    <row r="105" spans="1:6" x14ac:dyDescent="0.25">
      <c r="A105" s="11" t="s">
        <v>62</v>
      </c>
      <c r="B105" s="7"/>
      <c r="C105" s="10">
        <v>9</v>
      </c>
      <c r="D105" s="1"/>
      <c r="E105" s="1">
        <v>3</v>
      </c>
      <c r="F105" s="3">
        <f>E105*C105</f>
        <v>27</v>
      </c>
    </row>
    <row r="106" spans="1:6" x14ac:dyDescent="0.25">
      <c r="A106" s="11" t="s">
        <v>63</v>
      </c>
      <c r="B106" s="7"/>
      <c r="C106" s="10">
        <v>4.6500000000000004</v>
      </c>
      <c r="D106" s="1"/>
      <c r="E106" s="1">
        <v>8</v>
      </c>
      <c r="F106" s="3">
        <f>E106*C106</f>
        <v>37.200000000000003</v>
      </c>
    </row>
    <row r="107" spans="1:6" x14ac:dyDescent="0.25">
      <c r="A107" s="11" t="s">
        <v>64</v>
      </c>
      <c r="B107" s="7"/>
      <c r="C107" s="10">
        <v>0.9</v>
      </c>
      <c r="D107" s="1"/>
      <c r="E107" s="1">
        <v>102</v>
      </c>
      <c r="F107" s="3">
        <f>E107*C107</f>
        <v>91.8</v>
      </c>
    </row>
    <row r="108" spans="1:6" x14ac:dyDescent="0.25">
      <c r="A108" t="s">
        <v>65</v>
      </c>
      <c r="C108" s="1">
        <v>62</v>
      </c>
      <c r="D108" s="1"/>
      <c r="E108" s="1">
        <v>1</v>
      </c>
      <c r="F108" s="3">
        <f>E108*C108</f>
        <v>62</v>
      </c>
    </row>
    <row r="109" spans="1:6" x14ac:dyDescent="0.25">
      <c r="A109" t="s">
        <v>66</v>
      </c>
      <c r="C109" s="1">
        <v>19</v>
      </c>
      <c r="D109" s="1"/>
      <c r="E109" s="1">
        <v>1</v>
      </c>
      <c r="F109" s="3">
        <f t="shared" ref="F109:F115" si="8">E109*C109</f>
        <v>19</v>
      </c>
    </row>
    <row r="110" spans="1:6" x14ac:dyDescent="0.25">
      <c r="A110" t="s">
        <v>67</v>
      </c>
      <c r="C110" s="1">
        <v>7.59</v>
      </c>
      <c r="D110" s="1"/>
      <c r="E110" s="1">
        <v>22</v>
      </c>
      <c r="F110" s="3">
        <f t="shared" si="8"/>
        <v>166.98</v>
      </c>
    </row>
    <row r="111" spans="1:6" x14ac:dyDescent="0.25">
      <c r="A111" t="s">
        <v>137</v>
      </c>
      <c r="C111" s="1">
        <v>6.7</v>
      </c>
      <c r="D111" s="1">
        <v>16</v>
      </c>
      <c r="E111" s="1">
        <v>3</v>
      </c>
      <c r="F111" s="3">
        <f t="shared" si="8"/>
        <v>20.100000000000001</v>
      </c>
    </row>
    <row r="112" spans="1:6" x14ac:dyDescent="0.25">
      <c r="A112" t="s">
        <v>136</v>
      </c>
      <c r="C112" s="1">
        <v>2.31</v>
      </c>
      <c r="D112" s="1">
        <v>8</v>
      </c>
      <c r="E112" s="1">
        <v>2</v>
      </c>
      <c r="F112" s="3">
        <f t="shared" si="8"/>
        <v>4.62</v>
      </c>
    </row>
    <row r="113" spans="1:6" x14ac:dyDescent="0.25">
      <c r="A113" t="s">
        <v>168</v>
      </c>
      <c r="C113" s="1">
        <v>23.9</v>
      </c>
      <c r="D113" s="1"/>
      <c r="E113" s="1">
        <v>1</v>
      </c>
      <c r="F113" s="3">
        <f t="shared" si="8"/>
        <v>23.9</v>
      </c>
    </row>
    <row r="114" spans="1:6" x14ac:dyDescent="0.25">
      <c r="A114" t="s">
        <v>91</v>
      </c>
      <c r="C114" s="1">
        <v>7.5</v>
      </c>
      <c r="D114" s="1"/>
      <c r="E114" s="1">
        <v>8</v>
      </c>
      <c r="F114" s="3">
        <f t="shared" si="8"/>
        <v>60</v>
      </c>
    </row>
    <row r="115" spans="1:6" x14ac:dyDescent="0.25">
      <c r="A115" t="s">
        <v>186</v>
      </c>
      <c r="C115" s="1">
        <v>0.41</v>
      </c>
      <c r="D115" s="1"/>
      <c r="E115" s="1">
        <v>88</v>
      </c>
      <c r="F115" s="3">
        <f t="shared" si="8"/>
        <v>36.08</v>
      </c>
    </row>
    <row r="116" spans="1:6" ht="18.75" x14ac:dyDescent="0.3">
      <c r="D116" s="9" t="s">
        <v>178</v>
      </c>
      <c r="E116" s="9"/>
      <c r="F116" s="20">
        <f>SUM(F99:F115)</f>
        <v>648.18000000000006</v>
      </c>
    </row>
    <row r="117" spans="1:6" x14ac:dyDescent="0.25">
      <c r="A117" s="2" t="s">
        <v>68</v>
      </c>
    </row>
    <row r="118" spans="1:6" x14ac:dyDescent="0.25">
      <c r="A118" t="s">
        <v>69</v>
      </c>
      <c r="C118" s="1">
        <v>9.9</v>
      </c>
      <c r="D118" s="1"/>
      <c r="E118" s="1">
        <v>3</v>
      </c>
      <c r="F118" s="3">
        <f>E118*C118</f>
        <v>29.700000000000003</v>
      </c>
    </row>
    <row r="119" spans="1:6" x14ac:dyDescent="0.25">
      <c r="A119" t="s">
        <v>70</v>
      </c>
      <c r="C119" s="1">
        <v>10.4</v>
      </c>
      <c r="D119" s="1"/>
      <c r="E119" s="1">
        <v>3</v>
      </c>
      <c r="F119" s="3">
        <f t="shared" ref="F119:F126" si="9">E119*C119</f>
        <v>31.200000000000003</v>
      </c>
    </row>
    <row r="120" spans="1:6" x14ac:dyDescent="0.25">
      <c r="A120" t="s">
        <v>138</v>
      </c>
      <c r="C120" s="1">
        <v>11.9</v>
      </c>
      <c r="D120" s="1"/>
      <c r="E120" s="1">
        <v>0</v>
      </c>
      <c r="F120" s="3">
        <f t="shared" si="9"/>
        <v>0</v>
      </c>
    </row>
    <row r="121" spans="1:6" x14ac:dyDescent="0.25">
      <c r="A121" t="s">
        <v>86</v>
      </c>
      <c r="C121" s="1">
        <v>17.899999999999999</v>
      </c>
      <c r="D121" s="1"/>
      <c r="E121" s="1">
        <v>3</v>
      </c>
      <c r="F121" s="3">
        <f t="shared" si="9"/>
        <v>53.699999999999996</v>
      </c>
    </row>
    <row r="122" spans="1:6" x14ac:dyDescent="0.25">
      <c r="A122" t="s">
        <v>71</v>
      </c>
      <c r="C122" s="1">
        <v>11.9</v>
      </c>
      <c r="D122" s="1"/>
      <c r="E122" s="1">
        <v>1</v>
      </c>
      <c r="F122" s="3">
        <f t="shared" si="9"/>
        <v>11.9</v>
      </c>
    </row>
    <row r="123" spans="1:6" x14ac:dyDescent="0.25">
      <c r="A123" t="s">
        <v>87</v>
      </c>
      <c r="C123" s="1">
        <v>17.899999999999999</v>
      </c>
      <c r="D123" s="1"/>
      <c r="E123" s="1">
        <v>1</v>
      </c>
      <c r="F123" s="3">
        <f t="shared" si="9"/>
        <v>17.899999999999999</v>
      </c>
    </row>
    <row r="124" spans="1:6" x14ac:dyDescent="0.25">
      <c r="A124" t="s">
        <v>88</v>
      </c>
      <c r="C124" s="1">
        <v>11.9</v>
      </c>
      <c r="D124" s="1"/>
      <c r="E124" s="1">
        <v>0</v>
      </c>
      <c r="F124" s="3">
        <f t="shared" si="9"/>
        <v>0</v>
      </c>
    </row>
    <row r="125" spans="1:6" x14ac:dyDescent="0.25">
      <c r="A125" t="s">
        <v>89</v>
      </c>
      <c r="C125" s="1">
        <v>17.899999999999999</v>
      </c>
      <c r="D125" s="1"/>
      <c r="E125" s="1">
        <v>0</v>
      </c>
      <c r="F125" s="3">
        <f t="shared" si="9"/>
        <v>0</v>
      </c>
    </row>
    <row r="126" spans="1:6" x14ac:dyDescent="0.25">
      <c r="A126" t="s">
        <v>90</v>
      </c>
      <c r="C126" s="1">
        <v>17.899999999999999</v>
      </c>
      <c r="D126" s="1"/>
      <c r="E126" s="1">
        <v>0</v>
      </c>
      <c r="F126" s="3">
        <f t="shared" si="9"/>
        <v>0</v>
      </c>
    </row>
    <row r="127" spans="1:6" ht="18.75" x14ac:dyDescent="0.3">
      <c r="D127" s="9" t="s">
        <v>178</v>
      </c>
      <c r="E127" s="9"/>
      <c r="F127" s="20">
        <f>SUM(F118:F126)</f>
        <v>144.4</v>
      </c>
    </row>
    <row r="128" spans="1:6" x14ac:dyDescent="0.25">
      <c r="A128" s="2" t="s">
        <v>72</v>
      </c>
    </row>
    <row r="129" spans="1:6" x14ac:dyDescent="0.25">
      <c r="A129" t="s">
        <v>170</v>
      </c>
      <c r="C129" s="1">
        <v>21.75</v>
      </c>
      <c r="D129" s="1"/>
      <c r="E129" s="1">
        <v>1</v>
      </c>
      <c r="F129" s="3">
        <f>E129*C129</f>
        <v>21.75</v>
      </c>
    </row>
    <row r="130" spans="1:6" x14ac:dyDescent="0.25">
      <c r="A130" t="s">
        <v>73</v>
      </c>
      <c r="C130" s="1">
        <v>39.9</v>
      </c>
      <c r="D130" s="1"/>
      <c r="E130" s="1">
        <v>2</v>
      </c>
      <c r="F130" s="3">
        <f t="shared" ref="F130:F134" si="10">E130*C130</f>
        <v>79.8</v>
      </c>
    </row>
    <row r="131" spans="1:6" x14ac:dyDescent="0.25">
      <c r="A131" t="s">
        <v>169</v>
      </c>
      <c r="C131" s="1">
        <v>45</v>
      </c>
      <c r="D131" s="1"/>
      <c r="E131" s="1">
        <v>1</v>
      </c>
      <c r="F131" s="3">
        <f t="shared" si="10"/>
        <v>45</v>
      </c>
    </row>
    <row r="132" spans="1:6" x14ac:dyDescent="0.25">
      <c r="A132" t="s">
        <v>171</v>
      </c>
      <c r="C132" s="1">
        <v>21.9</v>
      </c>
      <c r="D132" s="1"/>
      <c r="E132" s="1">
        <v>1</v>
      </c>
      <c r="F132" s="3">
        <f t="shared" si="10"/>
        <v>21.9</v>
      </c>
    </row>
    <row r="133" spans="1:6" x14ac:dyDescent="0.25">
      <c r="A133" t="s">
        <v>172</v>
      </c>
      <c r="C133" s="1">
        <v>15.1</v>
      </c>
      <c r="D133" s="1"/>
      <c r="E133" s="1">
        <v>1</v>
      </c>
      <c r="F133" s="3">
        <f t="shared" si="10"/>
        <v>15.1</v>
      </c>
    </row>
    <row r="134" spans="1:6" x14ac:dyDescent="0.25">
      <c r="A134" t="s">
        <v>104</v>
      </c>
      <c r="C134" s="1">
        <v>14.95</v>
      </c>
      <c r="D134" s="1"/>
      <c r="E134" s="1">
        <v>1</v>
      </c>
      <c r="F134" s="3">
        <f t="shared" si="10"/>
        <v>14.95</v>
      </c>
    </row>
    <row r="135" spans="1:6" ht="18.75" x14ac:dyDescent="0.3">
      <c r="C135" s="17"/>
      <c r="D135" s="9" t="s">
        <v>178</v>
      </c>
      <c r="E135" s="9"/>
      <c r="F135" s="21">
        <f>SUM(F129:F134)</f>
        <v>198.5</v>
      </c>
    </row>
    <row r="136" spans="1:6" x14ac:dyDescent="0.25">
      <c r="A136" s="2" t="s">
        <v>74</v>
      </c>
    </row>
    <row r="137" spans="1:6" x14ac:dyDescent="0.25">
      <c r="A137" t="s">
        <v>75</v>
      </c>
      <c r="C137" s="1">
        <v>1.8</v>
      </c>
      <c r="D137" s="1"/>
      <c r="E137" s="1">
        <v>4</v>
      </c>
      <c r="F137" s="3">
        <f>E137*C137</f>
        <v>7.2</v>
      </c>
    </row>
    <row r="138" spans="1:6" x14ac:dyDescent="0.25">
      <c r="A138" t="s">
        <v>76</v>
      </c>
      <c r="C138" s="1">
        <v>0.99</v>
      </c>
      <c r="D138" s="1"/>
      <c r="E138" s="1">
        <v>3</v>
      </c>
      <c r="F138" s="3">
        <f t="shared" ref="F138:F141" si="11">E138*C138</f>
        <v>2.9699999999999998</v>
      </c>
    </row>
    <row r="139" spans="1:6" x14ac:dyDescent="0.25">
      <c r="A139" t="s">
        <v>77</v>
      </c>
      <c r="C139" s="1">
        <v>0.66</v>
      </c>
      <c r="D139" s="1"/>
      <c r="E139" s="1">
        <v>20</v>
      </c>
      <c r="F139" s="3">
        <f t="shared" si="11"/>
        <v>13.200000000000001</v>
      </c>
    </row>
    <row r="140" spans="1:6" x14ac:dyDescent="0.25">
      <c r="A140" t="s">
        <v>78</v>
      </c>
      <c r="C140" s="1">
        <v>1</v>
      </c>
      <c r="D140" s="1"/>
      <c r="E140" s="1">
        <v>11</v>
      </c>
      <c r="F140" s="3">
        <f t="shared" si="11"/>
        <v>11</v>
      </c>
    </row>
    <row r="141" spans="1:6" x14ac:dyDescent="0.25">
      <c r="A141" t="s">
        <v>81</v>
      </c>
      <c r="C141" s="1">
        <v>3.94</v>
      </c>
      <c r="D141" s="1"/>
      <c r="E141" s="1">
        <v>3</v>
      </c>
      <c r="F141" s="3">
        <f t="shared" si="11"/>
        <v>11.82</v>
      </c>
    </row>
    <row r="142" spans="1:6" ht="18.75" x14ac:dyDescent="0.3">
      <c r="D142" s="9" t="s">
        <v>178</v>
      </c>
      <c r="E142" s="9"/>
      <c r="F142" s="20">
        <f>SUM(F137:F141)</f>
        <v>46.190000000000005</v>
      </c>
    </row>
    <row r="143" spans="1:6" x14ac:dyDescent="0.25">
      <c r="A143" s="2" t="s">
        <v>105</v>
      </c>
    </row>
    <row r="144" spans="1:6" x14ac:dyDescent="0.25">
      <c r="A144" t="s">
        <v>79</v>
      </c>
      <c r="C144" s="10">
        <v>23.1</v>
      </c>
      <c r="D144" s="1"/>
      <c r="E144" s="1">
        <v>28</v>
      </c>
      <c r="F144" s="3">
        <f>E144*C144</f>
        <v>646.80000000000007</v>
      </c>
    </row>
    <row r="145" spans="1:6" x14ac:dyDescent="0.25">
      <c r="A145" t="s">
        <v>139</v>
      </c>
      <c r="C145" s="10">
        <v>15</v>
      </c>
      <c r="D145" s="1"/>
      <c r="E145" s="1">
        <v>1</v>
      </c>
      <c r="F145" s="3">
        <f t="shared" ref="F145:F146" si="12">E145*C145</f>
        <v>15</v>
      </c>
    </row>
    <row r="146" spans="1:6" x14ac:dyDescent="0.25">
      <c r="A146" t="s">
        <v>140</v>
      </c>
      <c r="C146" s="10">
        <v>10.9</v>
      </c>
      <c r="D146" s="1"/>
      <c r="E146" s="1">
        <v>1</v>
      </c>
      <c r="F146" s="3">
        <f t="shared" si="12"/>
        <v>10.9</v>
      </c>
    </row>
    <row r="147" spans="1:6" ht="18.75" x14ac:dyDescent="0.3">
      <c r="D147" s="9" t="s">
        <v>178</v>
      </c>
      <c r="E147" s="9"/>
      <c r="F147" s="20">
        <f>SUM(F144:F146)</f>
        <v>672.7</v>
      </c>
    </row>
    <row r="148" spans="1:6" x14ac:dyDescent="0.25">
      <c r="A148" s="2" t="s">
        <v>92</v>
      </c>
    </row>
    <row r="149" spans="1:6" x14ac:dyDescent="0.25">
      <c r="A149" t="s">
        <v>93</v>
      </c>
      <c r="C149" s="1">
        <v>11.4</v>
      </c>
      <c r="D149" s="1"/>
      <c r="E149" s="1">
        <v>1</v>
      </c>
      <c r="F149" s="3">
        <f>E149*C149</f>
        <v>11.4</v>
      </c>
    </row>
    <row r="150" spans="1:6" x14ac:dyDescent="0.25">
      <c r="A150" t="s">
        <v>143</v>
      </c>
      <c r="C150" s="1">
        <v>10.8</v>
      </c>
      <c r="D150" s="1"/>
      <c r="E150" s="1">
        <v>1</v>
      </c>
      <c r="F150" s="3">
        <f t="shared" ref="F150:F176" si="13">E150*C150</f>
        <v>10.8</v>
      </c>
    </row>
    <row r="151" spans="1:6" x14ac:dyDescent="0.25">
      <c r="A151" t="s">
        <v>147</v>
      </c>
      <c r="C151" s="1">
        <v>6.6</v>
      </c>
      <c r="D151" s="1"/>
      <c r="E151" s="1">
        <v>1</v>
      </c>
      <c r="F151" s="3">
        <f t="shared" si="13"/>
        <v>6.6</v>
      </c>
    </row>
    <row r="152" spans="1:6" x14ac:dyDescent="0.25">
      <c r="A152" t="s">
        <v>144</v>
      </c>
      <c r="C152" s="1">
        <v>8</v>
      </c>
      <c r="D152" s="1"/>
      <c r="E152" s="1">
        <v>1</v>
      </c>
      <c r="F152" s="3">
        <f t="shared" si="13"/>
        <v>8</v>
      </c>
    </row>
    <row r="153" spans="1:6" x14ac:dyDescent="0.25">
      <c r="A153" t="s">
        <v>144</v>
      </c>
      <c r="C153" s="1">
        <v>2</v>
      </c>
      <c r="D153" s="1"/>
      <c r="E153" s="1">
        <v>1</v>
      </c>
      <c r="F153" s="3">
        <f t="shared" si="13"/>
        <v>2</v>
      </c>
    </row>
    <row r="154" spans="1:6" x14ac:dyDescent="0.25">
      <c r="A154" t="s">
        <v>145</v>
      </c>
      <c r="C154" s="1">
        <v>1</v>
      </c>
      <c r="D154" s="1"/>
      <c r="E154" s="1">
        <v>3</v>
      </c>
      <c r="F154" s="3">
        <f t="shared" si="13"/>
        <v>3</v>
      </c>
    </row>
    <row r="155" spans="1:6" x14ac:dyDescent="0.25">
      <c r="A155" t="s">
        <v>146</v>
      </c>
      <c r="C155" s="1">
        <v>6.6</v>
      </c>
      <c r="D155" s="1"/>
      <c r="E155" s="1">
        <v>1</v>
      </c>
      <c r="F155" s="3">
        <f t="shared" si="13"/>
        <v>6.6</v>
      </c>
    </row>
    <row r="156" spans="1:6" x14ac:dyDescent="0.25">
      <c r="A156" t="s">
        <v>148</v>
      </c>
      <c r="C156" s="1">
        <v>3.6</v>
      </c>
      <c r="D156" s="1"/>
      <c r="E156" s="1">
        <v>1</v>
      </c>
      <c r="F156" s="3">
        <f t="shared" si="13"/>
        <v>3.6</v>
      </c>
    </row>
    <row r="157" spans="1:6" x14ac:dyDescent="0.25">
      <c r="A157" t="s">
        <v>149</v>
      </c>
      <c r="C157" s="1">
        <v>6.8</v>
      </c>
      <c r="D157" s="1"/>
      <c r="E157" s="1">
        <v>5</v>
      </c>
      <c r="F157" s="3">
        <f t="shared" si="13"/>
        <v>34</v>
      </c>
    </row>
    <row r="158" spans="1:6" x14ac:dyDescent="0.25">
      <c r="A158" t="s">
        <v>94</v>
      </c>
      <c r="C158" s="1">
        <v>4.9000000000000004</v>
      </c>
      <c r="D158" s="1"/>
      <c r="E158" s="1">
        <v>2</v>
      </c>
      <c r="F158" s="3">
        <f t="shared" si="13"/>
        <v>9.8000000000000007</v>
      </c>
    </row>
    <row r="159" spans="1:6" x14ac:dyDescent="0.25">
      <c r="A159" t="s">
        <v>150</v>
      </c>
      <c r="C159" s="1">
        <v>8</v>
      </c>
      <c r="D159" s="1"/>
      <c r="E159" s="1">
        <v>1</v>
      </c>
      <c r="F159" s="3">
        <f t="shared" si="13"/>
        <v>8</v>
      </c>
    </row>
    <row r="160" spans="1:6" x14ac:dyDescent="0.25">
      <c r="A160" t="s">
        <v>151</v>
      </c>
      <c r="C160" s="1">
        <v>8.8000000000000007</v>
      </c>
      <c r="D160" s="1"/>
      <c r="E160" s="1">
        <v>1</v>
      </c>
      <c r="F160" s="3">
        <f t="shared" si="13"/>
        <v>8.8000000000000007</v>
      </c>
    </row>
    <row r="161" spans="1:6" x14ac:dyDescent="0.25">
      <c r="A161" t="s">
        <v>152</v>
      </c>
      <c r="C161" s="1">
        <v>6.6</v>
      </c>
      <c r="D161" s="1"/>
      <c r="E161" s="1">
        <v>1</v>
      </c>
      <c r="F161" s="3">
        <f t="shared" si="13"/>
        <v>6.6</v>
      </c>
    </row>
    <row r="162" spans="1:6" x14ac:dyDescent="0.25">
      <c r="A162" t="s">
        <v>95</v>
      </c>
      <c r="C162" s="1">
        <v>50.6</v>
      </c>
      <c r="D162" s="1"/>
      <c r="E162" s="1">
        <v>1</v>
      </c>
      <c r="F162" s="3">
        <f t="shared" si="13"/>
        <v>50.6</v>
      </c>
    </row>
    <row r="163" spans="1:6" x14ac:dyDescent="0.25">
      <c r="A163" t="s">
        <v>96</v>
      </c>
      <c r="C163" s="1">
        <v>53.2</v>
      </c>
      <c r="D163" s="1"/>
      <c r="E163" s="1">
        <v>1</v>
      </c>
      <c r="F163" s="3">
        <f t="shared" si="13"/>
        <v>53.2</v>
      </c>
    </row>
    <row r="164" spans="1:6" x14ac:dyDescent="0.25">
      <c r="A164" t="s">
        <v>153</v>
      </c>
      <c r="C164" s="1">
        <v>25</v>
      </c>
      <c r="D164" s="1"/>
      <c r="E164" s="1">
        <v>1</v>
      </c>
      <c r="F164" s="3">
        <f t="shared" si="13"/>
        <v>25</v>
      </c>
    </row>
    <row r="165" spans="1:6" x14ac:dyDescent="0.25">
      <c r="A165" t="s">
        <v>106</v>
      </c>
      <c r="C165" s="1">
        <v>22.5</v>
      </c>
      <c r="D165" s="1"/>
      <c r="E165" s="1">
        <v>1</v>
      </c>
      <c r="F165" s="3">
        <f t="shared" si="13"/>
        <v>22.5</v>
      </c>
    </row>
    <row r="166" spans="1:6" x14ac:dyDescent="0.25">
      <c r="A166" t="s">
        <v>141</v>
      </c>
      <c r="C166" s="1">
        <v>45.8</v>
      </c>
      <c r="D166" s="1"/>
      <c r="E166" s="1">
        <v>1</v>
      </c>
      <c r="F166" s="3">
        <f t="shared" si="13"/>
        <v>45.8</v>
      </c>
    </row>
    <row r="167" spans="1:6" x14ac:dyDescent="0.25">
      <c r="A167" t="s">
        <v>142</v>
      </c>
      <c r="C167" s="1">
        <v>36.799999999999997</v>
      </c>
      <c r="D167" s="1"/>
      <c r="E167" s="1">
        <v>1</v>
      </c>
      <c r="F167" s="3">
        <f t="shared" si="13"/>
        <v>36.799999999999997</v>
      </c>
    </row>
    <row r="168" spans="1:6" x14ac:dyDescent="0.25">
      <c r="A168" t="s">
        <v>107</v>
      </c>
      <c r="C168" s="1">
        <v>29.9</v>
      </c>
      <c r="D168" s="1"/>
      <c r="E168" s="1">
        <v>1</v>
      </c>
      <c r="F168" s="3">
        <f t="shared" si="13"/>
        <v>29.9</v>
      </c>
    </row>
    <row r="169" spans="1:6" x14ac:dyDescent="0.25">
      <c r="A169" t="s">
        <v>108</v>
      </c>
      <c r="C169" s="1">
        <v>59</v>
      </c>
      <c r="D169" s="1"/>
      <c r="E169" s="1">
        <v>1</v>
      </c>
      <c r="F169" s="3">
        <f t="shared" si="13"/>
        <v>59</v>
      </c>
    </row>
    <row r="170" spans="1:6" x14ac:dyDescent="0.25">
      <c r="A170" t="s">
        <v>109</v>
      </c>
      <c r="C170" s="1">
        <v>18.5</v>
      </c>
      <c r="D170" s="1"/>
      <c r="E170" s="1">
        <v>1</v>
      </c>
      <c r="F170" s="3">
        <f t="shared" si="13"/>
        <v>18.5</v>
      </c>
    </row>
    <row r="171" spans="1:6" x14ac:dyDescent="0.25">
      <c r="A171" t="s">
        <v>110</v>
      </c>
      <c r="C171" s="1">
        <v>22.5</v>
      </c>
      <c r="D171" s="1"/>
      <c r="E171" s="1">
        <v>1</v>
      </c>
      <c r="F171" s="3">
        <f t="shared" si="13"/>
        <v>22.5</v>
      </c>
    </row>
    <row r="172" spans="1:6" x14ac:dyDescent="0.25">
      <c r="A172" t="s">
        <v>111</v>
      </c>
      <c r="C172" s="1">
        <v>6</v>
      </c>
      <c r="D172" s="1"/>
      <c r="E172" s="1">
        <v>1</v>
      </c>
      <c r="F172" s="3">
        <f t="shared" si="13"/>
        <v>6</v>
      </c>
    </row>
    <row r="173" spans="1:6" x14ac:dyDescent="0.25">
      <c r="A173" t="s">
        <v>154</v>
      </c>
      <c r="C173" s="1">
        <v>22.8</v>
      </c>
      <c r="D173" s="1"/>
      <c r="E173" s="1">
        <v>1</v>
      </c>
      <c r="F173" s="3">
        <f t="shared" si="13"/>
        <v>22.8</v>
      </c>
    </row>
    <row r="174" spans="1:6" x14ac:dyDescent="0.25">
      <c r="A174" t="s">
        <v>155</v>
      </c>
      <c r="C174" s="1">
        <v>20.2</v>
      </c>
      <c r="D174" s="1"/>
      <c r="E174" s="1">
        <v>1</v>
      </c>
      <c r="F174" s="3">
        <f t="shared" si="13"/>
        <v>20.2</v>
      </c>
    </row>
    <row r="175" spans="1:6" x14ac:dyDescent="0.25">
      <c r="A175" t="s">
        <v>156</v>
      </c>
      <c r="C175" s="1">
        <v>22.8</v>
      </c>
      <c r="D175" s="1"/>
      <c r="E175" s="1">
        <v>1</v>
      </c>
      <c r="F175" s="3">
        <f t="shared" si="13"/>
        <v>22.8</v>
      </c>
    </row>
    <row r="176" spans="1:6" x14ac:dyDescent="0.25">
      <c r="A176" t="s">
        <v>157</v>
      </c>
      <c r="C176" s="1">
        <v>7.5</v>
      </c>
      <c r="D176" s="1"/>
      <c r="E176" s="1">
        <v>1</v>
      </c>
      <c r="F176" s="3">
        <f t="shared" si="13"/>
        <v>7.5</v>
      </c>
    </row>
    <row r="177" spans="1:6" ht="23.25" x14ac:dyDescent="0.35">
      <c r="D177" s="9" t="s">
        <v>176</v>
      </c>
      <c r="E177" s="9"/>
      <c r="F177" s="8">
        <f>SUM(F149:F176)</f>
        <v>562.29999999999995</v>
      </c>
    </row>
    <row r="180" spans="1:6" ht="18.75" x14ac:dyDescent="0.3">
      <c r="A180" s="1" t="s">
        <v>179</v>
      </c>
      <c r="B180" s="24">
        <f>F96+F73</f>
        <v>3249.83</v>
      </c>
    </row>
    <row r="181" spans="1:6" ht="18.75" x14ac:dyDescent="0.3">
      <c r="A181" s="1" t="s">
        <v>180</v>
      </c>
      <c r="B181" s="23">
        <f>F147+F142+F135+F127+F116+J92+J62</f>
        <v>3356.9700000000003</v>
      </c>
    </row>
    <row r="182" spans="1:6" ht="18.75" x14ac:dyDescent="0.3">
      <c r="A182" s="1" t="s">
        <v>181</v>
      </c>
      <c r="B182" s="22">
        <f>F177</f>
        <v>562.29999999999995</v>
      </c>
    </row>
  </sheetData>
  <mergeCells count="11">
    <mergeCell ref="A1:J1"/>
    <mergeCell ref="D177:E177"/>
    <mergeCell ref="H62:I62"/>
    <mergeCell ref="D73:E73"/>
    <mergeCell ref="H92:I92"/>
    <mergeCell ref="D96:E96"/>
    <mergeCell ref="D116:E116"/>
    <mergeCell ref="D127:E127"/>
    <mergeCell ref="D142:E142"/>
    <mergeCell ref="D147:E147"/>
    <mergeCell ref="D135:E13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B3" sqref="B3"/>
    </sheetView>
  </sheetViews>
  <sheetFormatPr baseColWidth="10" defaultRowHeight="15" x14ac:dyDescent="0.25"/>
  <sheetData>
    <row r="3" spans="1:1" x14ac:dyDescent="0.25">
      <c r="A3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utilisateur afgros</cp:lastModifiedBy>
  <cp:lastPrinted>2018-01-09T13:33:24Z</cp:lastPrinted>
  <dcterms:created xsi:type="dcterms:W3CDTF">2013-01-07T15:07:02Z</dcterms:created>
  <dcterms:modified xsi:type="dcterms:W3CDTF">2018-01-09T13:33:24Z</dcterms:modified>
</cp:coreProperties>
</file>