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0D4A5560-82B1-47CE-B18D-BC40BB02665C}" xr6:coauthVersionLast="47" xr6:coauthVersionMax="47" xr10:uidLastSave="{00000000-0000-0000-0000-000000000000}"/>
  <bookViews>
    <workbookView xWindow="38290" yWindow="-110" windowWidth="38620" windowHeight="21100" xr2:uid="{653DF4E9-0D0B-4C9A-B996-9633FA27B38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9" i="1" s="1"/>
  <c r="H36" i="1"/>
  <c r="H39" i="1" s="1"/>
  <c r="F36" i="1"/>
  <c r="F39" i="1" s="1"/>
  <c r="H19" i="1"/>
  <c r="E21" i="1" s="1"/>
  <c r="H40" i="1" s="1"/>
  <c r="G19" i="1"/>
  <c r="F19" i="1"/>
  <c r="D12" i="1"/>
  <c r="C12" i="1"/>
  <c r="C21" i="1" l="1"/>
  <c r="F40" i="1" s="1"/>
  <c r="H41" i="1"/>
  <c r="H44" i="1" s="1"/>
  <c r="F41" i="1"/>
  <c r="F44" i="1" s="1"/>
  <c r="D21" i="1"/>
  <c r="G40" i="1" s="1"/>
  <c r="G41" i="1" s="1"/>
  <c r="G44" i="1" s="1"/>
  <c r="C44" i="1" l="1"/>
</calcChain>
</file>

<file path=xl/sharedStrings.xml><?xml version="1.0" encoding="utf-8"?>
<sst xmlns="http://schemas.openxmlformats.org/spreadsheetml/2006/main" count="51" uniqueCount="32">
  <si>
    <t>BT</t>
  </si>
  <si>
    <t>MAG</t>
  </si>
  <si>
    <t>SAS FP</t>
  </si>
  <si>
    <t>Total</t>
  </si>
  <si>
    <t>MG</t>
  </si>
  <si>
    <t>Total general</t>
  </si>
  <si>
    <t>Recapitulatif des mises des 2023 (sans les moulin a vent 2024)</t>
  </si>
  <si>
    <t>recapitulatif etablit le 15/4/2025</t>
  </si>
  <si>
    <t xml:space="preserve">Achats </t>
  </si>
  <si>
    <t>Cheveau</t>
  </si>
  <si>
    <t>palettes</t>
  </si>
  <si>
    <t>LAVAGE</t>
  </si>
  <si>
    <t>NE PAS CONSIDERER</t>
  </si>
  <si>
    <t>JERO</t>
  </si>
  <si>
    <t>TOTAL</t>
  </si>
  <si>
    <t>Au 31/07/2025</t>
  </si>
  <si>
    <t>SI</t>
  </si>
  <si>
    <t>ACHATS</t>
  </si>
  <si>
    <t>UTILISISATIONS</t>
  </si>
  <si>
    <t>SF</t>
  </si>
  <si>
    <t>Domaine AFG</t>
  </si>
  <si>
    <t>Prix unit</t>
  </si>
  <si>
    <t>Total en €</t>
  </si>
  <si>
    <t>Total pour bilan</t>
  </si>
  <si>
    <t>debut juillet enlevement palettes</t>
  </si>
  <si>
    <t>fin juillet rapporte pal + achat</t>
  </si>
  <si>
    <t>11 palettes</t>
  </si>
  <si>
    <t>bt par pal</t>
  </si>
  <si>
    <t>A refacturer à FP 22741 BT et 12 Magnms</t>
  </si>
  <si>
    <t>donc 0.4x22741 = 9096.4€</t>
  </si>
  <si>
    <t>1.89x12 =22.68€</t>
  </si>
  <si>
    <t>Total 9119.08€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</si>
</sst>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87D7-1BA3-4975-AD75-2A87D7CCC788}">
  <dimension ref="A1:J48"/>
  <sheetViews>
    <sheetView tabSelected="1" workbookViewId="0">
      <selection activeCell="O32" sqref="O32"/>
    </sheetView>
  </sheetViews>
  <sheetFormatPr baseColWidth="10" defaultRowHeight="14.5" x14ac:dyDescent="0.35"/>
  <sheetData>
    <row r="1" spans="2:8" x14ac:dyDescent="0.35">
      <c r="C1" s="6" t="s">
        <v>2</v>
      </c>
      <c r="D1" s="6"/>
      <c r="F1" s="3" t="s">
        <v>20</v>
      </c>
    </row>
    <row r="2" spans="2:8" x14ac:dyDescent="0.35">
      <c r="C2" t="s">
        <v>0</v>
      </c>
      <c r="D2" t="s">
        <v>1</v>
      </c>
      <c r="F2" t="s">
        <v>0</v>
      </c>
      <c r="G2" t="s">
        <v>4</v>
      </c>
      <c r="H2" t="s">
        <v>13</v>
      </c>
    </row>
    <row r="3" spans="2:8" x14ac:dyDescent="0.35">
      <c r="C3" s="5">
        <v>7052</v>
      </c>
      <c r="D3" s="5"/>
      <c r="F3" s="5">
        <v>13800</v>
      </c>
      <c r="G3" s="5">
        <v>60</v>
      </c>
      <c r="H3" s="5"/>
    </row>
    <row r="4" spans="2:8" x14ac:dyDescent="0.35">
      <c r="C4" s="5">
        <v>1170</v>
      </c>
      <c r="D4" s="5">
        <v>9</v>
      </c>
      <c r="F4" s="5">
        <v>14617</v>
      </c>
      <c r="G4" s="5"/>
      <c r="H4" s="5"/>
    </row>
    <row r="5" spans="2:8" x14ac:dyDescent="0.35">
      <c r="C5" s="5">
        <v>891</v>
      </c>
      <c r="D5" s="5"/>
      <c r="F5" s="5">
        <v>4411</v>
      </c>
      <c r="G5" s="5"/>
      <c r="H5" s="5"/>
    </row>
    <row r="6" spans="2:8" x14ac:dyDescent="0.35">
      <c r="C6" s="5">
        <v>2673</v>
      </c>
      <c r="D6" s="5"/>
      <c r="F6" s="5">
        <v>2000</v>
      </c>
      <c r="G6" s="5"/>
      <c r="H6" s="5"/>
    </row>
    <row r="7" spans="2:8" x14ac:dyDescent="0.35">
      <c r="C7" s="5">
        <v>2673</v>
      </c>
      <c r="D7" s="5"/>
      <c r="F7" s="5">
        <v>6930</v>
      </c>
      <c r="G7" s="5"/>
      <c r="H7" s="5"/>
    </row>
    <row r="8" spans="2:8" x14ac:dyDescent="0.35">
      <c r="C8" s="5">
        <v>1459</v>
      </c>
      <c r="D8" s="5"/>
      <c r="F8" s="5">
        <v>2006</v>
      </c>
      <c r="G8" s="5"/>
      <c r="H8" s="5"/>
    </row>
    <row r="9" spans="2:8" x14ac:dyDescent="0.35">
      <c r="C9" s="5">
        <v>5048</v>
      </c>
      <c r="D9" s="5"/>
      <c r="F9" s="5">
        <v>873</v>
      </c>
      <c r="G9" s="5">
        <v>9</v>
      </c>
      <c r="H9" s="5"/>
    </row>
    <row r="10" spans="2:8" x14ac:dyDescent="0.35">
      <c r="C10" s="5">
        <v>891</v>
      </c>
      <c r="D10" s="5"/>
      <c r="F10" s="5">
        <v>3129</v>
      </c>
      <c r="G10" s="5"/>
      <c r="H10" s="5"/>
    </row>
    <row r="11" spans="2:8" x14ac:dyDescent="0.35">
      <c r="C11" s="5">
        <v>884</v>
      </c>
      <c r="D11" s="5">
        <v>3</v>
      </c>
      <c r="F11" s="5">
        <v>3210</v>
      </c>
      <c r="G11" s="5">
        <v>21</v>
      </c>
      <c r="H11" s="5">
        <v>3</v>
      </c>
    </row>
    <row r="12" spans="2:8" x14ac:dyDescent="0.35">
      <c r="B12" s="1" t="s">
        <v>3</v>
      </c>
      <c r="C12" s="1">
        <f>SUM(C3:C11)</f>
        <v>22741</v>
      </c>
      <c r="D12" s="1">
        <f>SUM(D3:D11)</f>
        <v>12</v>
      </c>
      <c r="F12" s="5">
        <v>1488</v>
      </c>
      <c r="G12" s="5"/>
      <c r="H12" s="5"/>
    </row>
    <row r="13" spans="2:8" x14ac:dyDescent="0.35">
      <c r="F13" s="5">
        <v>2527</v>
      </c>
      <c r="G13" s="5"/>
      <c r="H13" s="5"/>
    </row>
    <row r="14" spans="2:8" x14ac:dyDescent="0.35">
      <c r="F14" s="5">
        <v>3034</v>
      </c>
      <c r="G14" s="5">
        <v>21</v>
      </c>
      <c r="H14" s="5">
        <v>4</v>
      </c>
    </row>
    <row r="15" spans="2:8" x14ac:dyDescent="0.35">
      <c r="F15" s="5">
        <v>2326</v>
      </c>
      <c r="G15" s="5">
        <v>31</v>
      </c>
      <c r="H15" s="5">
        <v>7</v>
      </c>
    </row>
    <row r="16" spans="2:8" x14ac:dyDescent="0.35">
      <c r="F16" s="5">
        <v>11192</v>
      </c>
      <c r="G16" s="5">
        <v>12</v>
      </c>
      <c r="H16" s="5">
        <v>6</v>
      </c>
    </row>
    <row r="17" spans="1:8" x14ac:dyDescent="0.35">
      <c r="F17" s="5">
        <v>2092</v>
      </c>
      <c r="G17" s="5"/>
      <c r="H17" s="5"/>
    </row>
    <row r="18" spans="1:8" x14ac:dyDescent="0.35">
      <c r="F18" s="5">
        <v>2259</v>
      </c>
      <c r="G18" s="5"/>
      <c r="H18" s="5"/>
    </row>
    <row r="19" spans="1:8" x14ac:dyDescent="0.35">
      <c r="E19" s="1" t="s">
        <v>3</v>
      </c>
      <c r="F19" s="1">
        <f>SUM(F3:F18)</f>
        <v>75894</v>
      </c>
      <c r="G19" s="1">
        <f>SUM(G3:G18)</f>
        <v>154</v>
      </c>
      <c r="H19" s="1">
        <f>SUM(H3:H18)</f>
        <v>20</v>
      </c>
    </row>
    <row r="20" spans="1:8" x14ac:dyDescent="0.35">
      <c r="C20" t="s">
        <v>0</v>
      </c>
      <c r="D20" t="s">
        <v>4</v>
      </c>
      <c r="E20" t="s">
        <v>13</v>
      </c>
    </row>
    <row r="21" spans="1:8" x14ac:dyDescent="0.35">
      <c r="B21" t="s">
        <v>5</v>
      </c>
      <c r="C21">
        <f>C12+F19</f>
        <v>98635</v>
      </c>
      <c r="D21">
        <f>D12+G19</f>
        <v>166</v>
      </c>
      <c r="E21">
        <f>H19</f>
        <v>20</v>
      </c>
    </row>
    <row r="22" spans="1:8" x14ac:dyDescent="0.35">
      <c r="A22" t="s">
        <v>6</v>
      </c>
    </row>
    <row r="23" spans="1:8" x14ac:dyDescent="0.35">
      <c r="A23" t="s">
        <v>7</v>
      </c>
    </row>
    <row r="24" spans="1:8" x14ac:dyDescent="0.35">
      <c r="F24" s="1" t="s">
        <v>0</v>
      </c>
      <c r="G24" s="1" t="s">
        <v>1</v>
      </c>
      <c r="H24" s="1" t="s">
        <v>13</v>
      </c>
    </row>
    <row r="25" spans="1:8" x14ac:dyDescent="0.35">
      <c r="A25" t="s">
        <v>8</v>
      </c>
      <c r="B25" t="s">
        <v>9</v>
      </c>
      <c r="C25" s="2">
        <v>45533</v>
      </c>
      <c r="D25">
        <v>14</v>
      </c>
      <c r="E25" t="s">
        <v>10</v>
      </c>
      <c r="F25" s="5">
        <v>16296</v>
      </c>
      <c r="G25" s="5">
        <v>60</v>
      </c>
      <c r="H25" s="5"/>
    </row>
    <row r="26" spans="1:8" x14ac:dyDescent="0.35">
      <c r="B26" t="s">
        <v>12</v>
      </c>
      <c r="C26" s="2">
        <v>45655</v>
      </c>
      <c r="D26" t="s">
        <v>11</v>
      </c>
      <c r="F26" s="5">
        <v>582</v>
      </c>
      <c r="G26" s="5"/>
      <c r="H26" s="5"/>
    </row>
    <row r="27" spans="1:8" x14ac:dyDescent="0.35">
      <c r="C27" s="2">
        <v>45679</v>
      </c>
      <c r="D27">
        <v>8</v>
      </c>
      <c r="E27" t="s">
        <v>10</v>
      </c>
      <c r="F27" s="5">
        <v>9312</v>
      </c>
      <c r="G27" s="5"/>
      <c r="H27" s="5"/>
    </row>
    <row r="28" spans="1:8" x14ac:dyDescent="0.35">
      <c r="C28" s="2">
        <v>45708</v>
      </c>
      <c r="D28">
        <v>7</v>
      </c>
      <c r="E28" t="s">
        <v>10</v>
      </c>
      <c r="F28" s="5">
        <v>8148</v>
      </c>
      <c r="G28" s="5"/>
      <c r="H28" s="5"/>
    </row>
    <row r="29" spans="1:8" x14ac:dyDescent="0.35">
      <c r="D29">
        <v>8</v>
      </c>
      <c r="E29" t="s">
        <v>10</v>
      </c>
      <c r="F29" s="5">
        <v>9312</v>
      </c>
      <c r="G29" s="5"/>
      <c r="H29" s="5"/>
    </row>
    <row r="30" spans="1:8" x14ac:dyDescent="0.35">
      <c r="C30" s="2">
        <v>45716</v>
      </c>
      <c r="D30">
        <v>15</v>
      </c>
      <c r="E30" t="s">
        <v>10</v>
      </c>
      <c r="F30" s="5">
        <v>17460</v>
      </c>
      <c r="G30" s="5">
        <v>106</v>
      </c>
      <c r="H30" s="5">
        <v>20</v>
      </c>
    </row>
    <row r="31" spans="1:8" x14ac:dyDescent="0.35">
      <c r="C31" s="2">
        <v>45742</v>
      </c>
      <c r="D31">
        <v>16</v>
      </c>
      <c r="E31" t="s">
        <v>10</v>
      </c>
      <c r="F31" s="5">
        <v>18624</v>
      </c>
      <c r="G31" s="5"/>
      <c r="H31" s="5"/>
    </row>
    <row r="32" spans="1:8" x14ac:dyDescent="0.35">
      <c r="D32">
        <v>16</v>
      </c>
      <c r="E32" t="s">
        <v>10</v>
      </c>
      <c r="F32" s="5">
        <v>18624</v>
      </c>
      <c r="G32" s="5"/>
      <c r="H32" s="5"/>
    </row>
    <row r="33" spans="1:10" x14ac:dyDescent="0.35">
      <c r="D33">
        <v>3</v>
      </c>
      <c r="E33" t="s">
        <v>10</v>
      </c>
      <c r="F33" s="5">
        <v>3492</v>
      </c>
      <c r="G33" s="5"/>
      <c r="H33" s="5"/>
    </row>
    <row r="34" spans="1:10" x14ac:dyDescent="0.35">
      <c r="C34" t="s">
        <v>24</v>
      </c>
      <c r="F34" s="7">
        <v>-9312</v>
      </c>
      <c r="G34" s="5"/>
      <c r="H34" s="5"/>
    </row>
    <row r="35" spans="1:10" x14ac:dyDescent="0.35">
      <c r="C35" t="s">
        <v>25</v>
      </c>
      <c r="E35" t="s">
        <v>26</v>
      </c>
      <c r="F35" s="7">
        <v>12804</v>
      </c>
      <c r="G35" s="5"/>
      <c r="H35" s="5"/>
    </row>
    <row r="36" spans="1:10" x14ac:dyDescent="0.35">
      <c r="D36" s="4" t="s">
        <v>8</v>
      </c>
      <c r="E36" s="4" t="s">
        <v>14</v>
      </c>
      <c r="F36" s="4">
        <f>SUM(F25:F35)</f>
        <v>105342</v>
      </c>
      <c r="G36" s="4">
        <f t="shared" ref="G36:H36" si="0">SUM(G25:G35)</f>
        <v>166</v>
      </c>
      <c r="H36" s="4">
        <f t="shared" si="0"/>
        <v>20</v>
      </c>
    </row>
    <row r="37" spans="1:10" x14ac:dyDescent="0.35">
      <c r="A37" t="s">
        <v>27</v>
      </c>
      <c r="D37" t="s">
        <v>15</v>
      </c>
      <c r="F37" t="s">
        <v>0</v>
      </c>
      <c r="G37" t="s">
        <v>4</v>
      </c>
      <c r="H37" t="s">
        <v>13</v>
      </c>
    </row>
    <row r="38" spans="1:10" x14ac:dyDescent="0.35">
      <c r="A38">
        <v>1164</v>
      </c>
      <c r="D38" s="5" t="s">
        <v>16</v>
      </c>
      <c r="E38" s="5"/>
      <c r="F38" s="5">
        <v>9348</v>
      </c>
      <c r="G38" s="5">
        <v>1</v>
      </c>
      <c r="H38" s="5">
        <v>0</v>
      </c>
    </row>
    <row r="39" spans="1:10" x14ac:dyDescent="0.35">
      <c r="D39" s="5" t="s">
        <v>17</v>
      </c>
      <c r="E39" s="5"/>
      <c r="F39" s="5">
        <f>F36</f>
        <v>105342</v>
      </c>
      <c r="G39" s="5">
        <f>G36</f>
        <v>166</v>
      </c>
      <c r="H39" s="5">
        <f>H36</f>
        <v>20</v>
      </c>
    </row>
    <row r="40" spans="1:10" x14ac:dyDescent="0.35">
      <c r="D40" s="5" t="s">
        <v>18</v>
      </c>
      <c r="E40" s="5"/>
      <c r="F40" s="5">
        <f>C21</f>
        <v>98635</v>
      </c>
      <c r="G40" s="5">
        <f>D21</f>
        <v>166</v>
      </c>
      <c r="H40" s="5">
        <f>E21</f>
        <v>20</v>
      </c>
    </row>
    <row r="41" spans="1:10" x14ac:dyDescent="0.35">
      <c r="D41" s="5" t="s">
        <v>19</v>
      </c>
      <c r="E41" s="5"/>
      <c r="F41" s="5">
        <f>F38+F39-F40</f>
        <v>16055</v>
      </c>
      <c r="G41" s="5">
        <f t="shared" ref="G41:H41" si="1">G38+G39-G40</f>
        <v>1</v>
      </c>
      <c r="H41" s="5">
        <f t="shared" si="1"/>
        <v>0</v>
      </c>
    </row>
    <row r="43" spans="1:10" x14ac:dyDescent="0.35">
      <c r="D43" t="s">
        <v>21</v>
      </c>
      <c r="F43">
        <v>0.4</v>
      </c>
      <c r="G43">
        <v>1.89</v>
      </c>
      <c r="H43">
        <v>12.5</v>
      </c>
    </row>
    <row r="44" spans="1:10" x14ac:dyDescent="0.35">
      <c r="B44" s="4" t="s">
        <v>22</v>
      </c>
      <c r="C44" s="4">
        <f>SUM(F44:H44)</f>
        <v>6423.89</v>
      </c>
      <c r="D44" t="s">
        <v>23</v>
      </c>
      <c r="F44">
        <f>F43*F41</f>
        <v>6422</v>
      </c>
      <c r="G44">
        <f t="shared" ref="G44:H44" si="2">G43*G41</f>
        <v>1.89</v>
      </c>
      <c r="H44">
        <f t="shared" si="2"/>
        <v>0</v>
      </c>
    </row>
    <row r="45" spans="1:10" x14ac:dyDescent="0.35">
      <c r="I45" s="4"/>
      <c r="J45" s="4"/>
    </row>
    <row r="46" spans="1:10" x14ac:dyDescent="0.35">
      <c r="A46" s="4" t="s">
        <v>28</v>
      </c>
      <c r="B46" s="4"/>
      <c r="C46" s="4"/>
      <c r="D46" s="4"/>
      <c r="E46" s="4" t="s">
        <v>31</v>
      </c>
      <c r="F46" s="4"/>
    </row>
    <row r="47" spans="1:10" x14ac:dyDescent="0.35">
      <c r="A47" t="s">
        <v>29</v>
      </c>
    </row>
    <row r="48" spans="1:10" x14ac:dyDescent="0.35">
      <c r="A48" t="s">
        <v>30</v>
      </c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2025-07-09T14:38:20Z</cp:lastPrinted>
  <dcterms:created xsi:type="dcterms:W3CDTF">2025-04-15T14:43:08Z</dcterms:created>
  <dcterms:modified xsi:type="dcterms:W3CDTF">2025-07-09T14:39:58Z</dcterms:modified>
</cp:coreProperties>
</file>