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CDFF09F7-E8A6-432B-B951-571412703A4E}" xr6:coauthVersionLast="47" xr6:coauthVersionMax="47" xr10:uidLastSave="{00000000-0000-0000-0000-000000000000}"/>
  <bookViews>
    <workbookView xWindow="-110" yWindow="-110" windowWidth="38620" windowHeight="21100" xr2:uid="{653DF4E9-0D0B-4C9A-B996-9633FA27B38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F48" i="1"/>
  <c r="H45" i="1"/>
  <c r="F45" i="1"/>
  <c r="H44" i="1"/>
  <c r="E21" i="1"/>
  <c r="H19" i="1"/>
  <c r="F44" i="1"/>
  <c r="G43" i="1"/>
  <c r="H43" i="1"/>
  <c r="F43" i="1"/>
  <c r="H38" i="1"/>
  <c r="G38" i="1"/>
  <c r="F38" i="1"/>
  <c r="C21" i="1"/>
  <c r="G19" i="1"/>
  <c r="D21" i="1" s="1"/>
  <c r="G44" i="1" s="1"/>
  <c r="G45" i="1" s="1"/>
  <c r="G48" i="1" s="1"/>
  <c r="C48" i="1" s="1"/>
  <c r="F19" i="1"/>
  <c r="D12" i="1"/>
  <c r="C12" i="1"/>
</calcChain>
</file>

<file path=xl/sharedStrings.xml><?xml version="1.0" encoding="utf-8"?>
<sst xmlns="http://schemas.openxmlformats.org/spreadsheetml/2006/main" count="43" uniqueCount="24">
  <si>
    <t>BT</t>
  </si>
  <si>
    <t>MAG</t>
  </si>
  <si>
    <t>SAS FP</t>
  </si>
  <si>
    <t>Total</t>
  </si>
  <si>
    <t>MG</t>
  </si>
  <si>
    <t>Total general</t>
  </si>
  <si>
    <t>Recapitulatif des mises des 2023 (sans les moulin a vent 2024)</t>
  </si>
  <si>
    <t>recapitulatif etablit le 15/4/2025</t>
  </si>
  <si>
    <t xml:space="preserve">Achats </t>
  </si>
  <si>
    <t>Cheveau</t>
  </si>
  <si>
    <t>palettes</t>
  </si>
  <si>
    <t>LAVAGE</t>
  </si>
  <si>
    <t>NE PAS CONSIDERER</t>
  </si>
  <si>
    <t>JERO</t>
  </si>
  <si>
    <t>TOTAL</t>
  </si>
  <si>
    <t>Au 31/07/2025</t>
  </si>
  <si>
    <t>SI</t>
  </si>
  <si>
    <t>ACHATS</t>
  </si>
  <si>
    <t>UTILISISATIONS</t>
  </si>
  <si>
    <t>SF</t>
  </si>
  <si>
    <t>Domaine AFG</t>
  </si>
  <si>
    <t>Prix unit</t>
  </si>
  <si>
    <t>Total en €</t>
  </si>
  <si>
    <t>Total pour 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</si>
</sst>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87D7-1BA3-4975-AD75-2A87D7CCC788}">
  <dimension ref="A1:J49"/>
  <sheetViews>
    <sheetView tabSelected="1" workbookViewId="0">
      <selection activeCell="G10" sqref="G10"/>
    </sheetView>
  </sheetViews>
  <sheetFormatPr baseColWidth="10" defaultRowHeight="14.5" x14ac:dyDescent="0.35"/>
  <sheetData>
    <row r="1" spans="2:8" x14ac:dyDescent="0.35">
      <c r="C1" s="6" t="s">
        <v>2</v>
      </c>
      <c r="D1" s="6"/>
      <c r="F1" s="3" t="s">
        <v>20</v>
      </c>
    </row>
    <row r="2" spans="2:8" x14ac:dyDescent="0.35">
      <c r="C2" t="s">
        <v>0</v>
      </c>
      <c r="D2" t="s">
        <v>1</v>
      </c>
      <c r="F2" t="s">
        <v>0</v>
      </c>
      <c r="G2" t="s">
        <v>4</v>
      </c>
      <c r="H2" t="s">
        <v>13</v>
      </c>
    </row>
    <row r="3" spans="2:8" x14ac:dyDescent="0.35">
      <c r="C3" s="5">
        <v>7052</v>
      </c>
      <c r="D3" s="5"/>
      <c r="F3" s="5">
        <v>13800</v>
      </c>
      <c r="G3" s="5">
        <v>60</v>
      </c>
      <c r="H3" s="5"/>
    </row>
    <row r="4" spans="2:8" x14ac:dyDescent="0.35">
      <c r="C4" s="5">
        <v>1170</v>
      </c>
      <c r="D4" s="5">
        <v>9</v>
      </c>
      <c r="F4" s="5">
        <v>14617</v>
      </c>
      <c r="G4" s="5"/>
      <c r="H4" s="5"/>
    </row>
    <row r="5" spans="2:8" x14ac:dyDescent="0.35">
      <c r="C5" s="5">
        <v>891</v>
      </c>
      <c r="D5" s="5"/>
      <c r="F5" s="5">
        <v>4411</v>
      </c>
      <c r="G5" s="5"/>
      <c r="H5" s="5"/>
    </row>
    <row r="6" spans="2:8" x14ac:dyDescent="0.35">
      <c r="C6" s="5">
        <v>2673</v>
      </c>
      <c r="D6" s="5"/>
      <c r="F6" s="5">
        <v>2000</v>
      </c>
      <c r="G6" s="5"/>
      <c r="H6" s="5"/>
    </row>
    <row r="7" spans="2:8" x14ac:dyDescent="0.35">
      <c r="C7" s="5">
        <v>2673</v>
      </c>
      <c r="D7" s="5"/>
      <c r="F7" s="5">
        <v>6930</v>
      </c>
      <c r="G7" s="5"/>
      <c r="H7" s="5"/>
    </row>
    <row r="8" spans="2:8" x14ac:dyDescent="0.35">
      <c r="C8" s="5">
        <v>1459</v>
      </c>
      <c r="D8" s="5"/>
      <c r="F8" s="5">
        <v>2006</v>
      </c>
      <c r="G8" s="5"/>
      <c r="H8" s="5"/>
    </row>
    <row r="9" spans="2:8" x14ac:dyDescent="0.35">
      <c r="C9" s="5">
        <v>5048</v>
      </c>
      <c r="D9" s="5"/>
      <c r="F9" s="5">
        <v>873</v>
      </c>
      <c r="G9" s="5">
        <v>9</v>
      </c>
      <c r="H9" s="5"/>
    </row>
    <row r="10" spans="2:8" x14ac:dyDescent="0.35">
      <c r="C10" s="5">
        <v>891</v>
      </c>
      <c r="D10" s="5"/>
      <c r="F10" s="5">
        <v>3129</v>
      </c>
      <c r="G10" s="5"/>
      <c r="H10" s="5"/>
    </row>
    <row r="11" spans="2:8" x14ac:dyDescent="0.35">
      <c r="C11" s="5">
        <v>884</v>
      </c>
      <c r="D11" s="5">
        <v>3</v>
      </c>
      <c r="F11" s="5">
        <v>3210</v>
      </c>
      <c r="G11" s="5">
        <v>21</v>
      </c>
      <c r="H11" s="5">
        <v>3</v>
      </c>
    </row>
    <row r="12" spans="2:8" x14ac:dyDescent="0.35">
      <c r="B12" s="1" t="s">
        <v>3</v>
      </c>
      <c r="C12" s="1">
        <f>SUM(C3:C11)</f>
        <v>22741</v>
      </c>
      <c r="D12" s="1">
        <f>SUM(D3:D11)</f>
        <v>12</v>
      </c>
      <c r="F12" s="5">
        <v>1488</v>
      </c>
      <c r="G12" s="5"/>
      <c r="H12" s="5"/>
    </row>
    <row r="13" spans="2:8" x14ac:dyDescent="0.35">
      <c r="F13" s="5">
        <v>2527</v>
      </c>
      <c r="G13" s="5"/>
      <c r="H13" s="5"/>
    </row>
    <row r="14" spans="2:8" x14ac:dyDescent="0.35">
      <c r="F14" s="5">
        <v>3034</v>
      </c>
      <c r="G14" s="5">
        <v>21</v>
      </c>
      <c r="H14" s="5">
        <v>4</v>
      </c>
    </row>
    <row r="15" spans="2:8" x14ac:dyDescent="0.35">
      <c r="F15" s="5">
        <v>2326</v>
      </c>
      <c r="G15" s="5">
        <v>31</v>
      </c>
      <c r="H15" s="5">
        <v>7</v>
      </c>
    </row>
    <row r="16" spans="2:8" x14ac:dyDescent="0.35">
      <c r="F16" s="5">
        <v>11192</v>
      </c>
      <c r="G16" s="5">
        <v>12</v>
      </c>
      <c r="H16" s="5">
        <v>6</v>
      </c>
    </row>
    <row r="17" spans="1:8" x14ac:dyDescent="0.35">
      <c r="F17" s="5">
        <v>2092</v>
      </c>
      <c r="G17" s="5"/>
      <c r="H17" s="5"/>
    </row>
    <row r="18" spans="1:8" x14ac:dyDescent="0.35">
      <c r="F18" s="5">
        <v>2259</v>
      </c>
      <c r="G18" s="5"/>
      <c r="H18" s="5"/>
    </row>
    <row r="19" spans="1:8" x14ac:dyDescent="0.35">
      <c r="E19" s="1" t="s">
        <v>3</v>
      </c>
      <c r="F19" s="1">
        <f>SUM(F3:F18)</f>
        <v>75894</v>
      </c>
      <c r="G19" s="1">
        <f>SUM(G3:G18)</f>
        <v>154</v>
      </c>
      <c r="H19" s="1">
        <f>SUM(H3:H18)</f>
        <v>20</v>
      </c>
    </row>
    <row r="20" spans="1:8" x14ac:dyDescent="0.35">
      <c r="C20" t="s">
        <v>0</v>
      </c>
      <c r="D20" t="s">
        <v>4</v>
      </c>
      <c r="E20" t="s">
        <v>13</v>
      </c>
    </row>
    <row r="21" spans="1:8" x14ac:dyDescent="0.35">
      <c r="B21" t="s">
        <v>5</v>
      </c>
      <c r="C21">
        <f>C12+F19</f>
        <v>98635</v>
      </c>
      <c r="D21">
        <f>D12+G19</f>
        <v>166</v>
      </c>
      <c r="E21">
        <f>H19</f>
        <v>20</v>
      </c>
    </row>
    <row r="24" spans="1:8" x14ac:dyDescent="0.35">
      <c r="A24" t="s">
        <v>6</v>
      </c>
    </row>
    <row r="25" spans="1:8" x14ac:dyDescent="0.35">
      <c r="A25" t="s">
        <v>7</v>
      </c>
    </row>
    <row r="27" spans="1:8" x14ac:dyDescent="0.35">
      <c r="F27" s="1" t="s">
        <v>0</v>
      </c>
      <c r="G27" s="1" t="s">
        <v>1</v>
      </c>
      <c r="H27" s="1" t="s">
        <v>13</v>
      </c>
    </row>
    <row r="28" spans="1:8" x14ac:dyDescent="0.35">
      <c r="A28" t="s">
        <v>8</v>
      </c>
      <c r="B28" t="s">
        <v>9</v>
      </c>
      <c r="C28" s="2">
        <v>45533</v>
      </c>
      <c r="D28">
        <v>14</v>
      </c>
      <c r="E28" t="s">
        <v>10</v>
      </c>
      <c r="F28" s="5">
        <v>16296</v>
      </c>
      <c r="G28" s="5">
        <v>60</v>
      </c>
      <c r="H28" s="5"/>
    </row>
    <row r="29" spans="1:8" x14ac:dyDescent="0.35">
      <c r="B29" t="s">
        <v>12</v>
      </c>
      <c r="C29" s="2">
        <v>45655</v>
      </c>
      <c r="D29" t="s">
        <v>11</v>
      </c>
      <c r="F29" s="5">
        <v>582</v>
      </c>
      <c r="G29" s="5"/>
      <c r="H29" s="5"/>
    </row>
    <row r="30" spans="1:8" x14ac:dyDescent="0.35">
      <c r="C30" s="2">
        <v>45679</v>
      </c>
      <c r="D30">
        <v>8</v>
      </c>
      <c r="E30" t="s">
        <v>10</v>
      </c>
      <c r="F30" s="5">
        <v>9312</v>
      </c>
      <c r="G30" s="5"/>
      <c r="H30" s="5"/>
    </row>
    <row r="31" spans="1:8" x14ac:dyDescent="0.35">
      <c r="C31" s="2">
        <v>45708</v>
      </c>
      <c r="D31">
        <v>7</v>
      </c>
      <c r="E31" t="s">
        <v>10</v>
      </c>
      <c r="F31" s="5">
        <v>8148</v>
      </c>
      <c r="G31" s="5"/>
      <c r="H31" s="5"/>
    </row>
    <row r="32" spans="1:8" x14ac:dyDescent="0.35">
      <c r="D32">
        <v>8</v>
      </c>
      <c r="E32" t="s">
        <v>10</v>
      </c>
      <c r="F32" s="5">
        <v>9312</v>
      </c>
      <c r="G32" s="5"/>
      <c r="H32" s="5"/>
    </row>
    <row r="33" spans="2:8" x14ac:dyDescent="0.35">
      <c r="C33" s="2">
        <v>45716</v>
      </c>
      <c r="D33">
        <v>15</v>
      </c>
      <c r="E33" t="s">
        <v>10</v>
      </c>
      <c r="F33" s="5">
        <v>17460</v>
      </c>
      <c r="G33" s="5">
        <v>106</v>
      </c>
      <c r="H33" s="5">
        <v>20</v>
      </c>
    </row>
    <row r="34" spans="2:8" x14ac:dyDescent="0.35">
      <c r="C34" s="2">
        <v>45742</v>
      </c>
      <c r="D34">
        <v>16</v>
      </c>
      <c r="E34" t="s">
        <v>10</v>
      </c>
      <c r="F34" s="5">
        <v>18624</v>
      </c>
      <c r="G34" s="5"/>
      <c r="H34" s="5"/>
    </row>
    <row r="35" spans="2:8" x14ac:dyDescent="0.35">
      <c r="D35">
        <v>16</v>
      </c>
      <c r="E35" t="s">
        <v>10</v>
      </c>
      <c r="F35" s="5">
        <v>18624</v>
      </c>
      <c r="G35" s="5"/>
      <c r="H35" s="5"/>
    </row>
    <row r="36" spans="2:8" x14ac:dyDescent="0.35">
      <c r="D36">
        <v>3</v>
      </c>
      <c r="E36" t="s">
        <v>10</v>
      </c>
      <c r="F36" s="5">
        <v>3492</v>
      </c>
      <c r="G36" s="5"/>
      <c r="H36" s="5"/>
    </row>
    <row r="38" spans="2:8" x14ac:dyDescent="0.35">
      <c r="E38" s="4" t="s">
        <v>14</v>
      </c>
      <c r="F38" s="4">
        <f>F36+F35+F34+F33+F32+F31+F30+F28</f>
        <v>101268</v>
      </c>
      <c r="G38" s="4">
        <f>G28+G33</f>
        <v>166</v>
      </c>
      <c r="H38" s="4">
        <f>H33</f>
        <v>20</v>
      </c>
    </row>
    <row r="39" spans="2:8" x14ac:dyDescent="0.35">
      <c r="E39" s="4" t="s">
        <v>8</v>
      </c>
      <c r="F39" s="4"/>
      <c r="G39" s="4"/>
      <c r="H39" s="4"/>
    </row>
    <row r="41" spans="2:8" x14ac:dyDescent="0.35">
      <c r="D41" t="s">
        <v>15</v>
      </c>
      <c r="F41" t="s">
        <v>0</v>
      </c>
      <c r="G41" t="s">
        <v>4</v>
      </c>
      <c r="H41" t="s">
        <v>13</v>
      </c>
    </row>
    <row r="42" spans="2:8" x14ac:dyDescent="0.35">
      <c r="D42" s="5" t="s">
        <v>16</v>
      </c>
      <c r="E42" s="5"/>
      <c r="F42" s="5">
        <v>9348</v>
      </c>
      <c r="G42" s="5">
        <v>1</v>
      </c>
      <c r="H42" s="5">
        <v>0</v>
      </c>
    </row>
    <row r="43" spans="2:8" x14ac:dyDescent="0.35">
      <c r="D43" s="5" t="s">
        <v>17</v>
      </c>
      <c r="E43" s="5"/>
      <c r="F43" s="5">
        <f>F38</f>
        <v>101268</v>
      </c>
      <c r="G43" s="5">
        <f t="shared" ref="G43:H43" si="0">G38</f>
        <v>166</v>
      </c>
      <c r="H43" s="5">
        <f t="shared" si="0"/>
        <v>20</v>
      </c>
    </row>
    <row r="44" spans="2:8" x14ac:dyDescent="0.35">
      <c r="D44" s="5" t="s">
        <v>18</v>
      </c>
      <c r="E44" s="5"/>
      <c r="F44" s="5">
        <f>C21</f>
        <v>98635</v>
      </c>
      <c r="G44" s="5">
        <f>D21</f>
        <v>166</v>
      </c>
      <c r="H44" s="5">
        <f>E21</f>
        <v>20</v>
      </c>
    </row>
    <row r="45" spans="2:8" x14ac:dyDescent="0.35">
      <c r="D45" s="5" t="s">
        <v>19</v>
      </c>
      <c r="E45" s="5"/>
      <c r="F45" s="5">
        <f>F42+F43-F44</f>
        <v>11981</v>
      </c>
      <c r="G45" s="5">
        <f t="shared" ref="G45:H45" si="1">G42+G43-G44</f>
        <v>1</v>
      </c>
      <c r="H45" s="5">
        <f t="shared" si="1"/>
        <v>0</v>
      </c>
    </row>
    <row r="47" spans="2:8" x14ac:dyDescent="0.35">
      <c r="D47" t="s">
        <v>21</v>
      </c>
      <c r="F47">
        <v>0.4</v>
      </c>
      <c r="G47">
        <v>1.89</v>
      </c>
      <c r="H47">
        <v>12.5</v>
      </c>
    </row>
    <row r="48" spans="2:8" x14ac:dyDescent="0.35">
      <c r="B48" s="4" t="s">
        <v>22</v>
      </c>
      <c r="C48" s="4">
        <f>SUM(F48:H48)</f>
        <v>4794.2900000000009</v>
      </c>
      <c r="D48" t="s">
        <v>23</v>
      </c>
      <c r="F48">
        <f>F47*F45</f>
        <v>4792.4000000000005</v>
      </c>
      <c r="G48">
        <f t="shared" ref="G48:H48" si="2">G47*G45</f>
        <v>1.89</v>
      </c>
      <c r="H48">
        <f t="shared" si="2"/>
        <v>0</v>
      </c>
    </row>
    <row r="49" spans="9:10" x14ac:dyDescent="0.35">
      <c r="I49" s="4"/>
      <c r="J49" s="4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2025-06-19T14:14:58Z</cp:lastPrinted>
  <dcterms:created xsi:type="dcterms:W3CDTF">2025-04-15T14:43:08Z</dcterms:created>
  <dcterms:modified xsi:type="dcterms:W3CDTF">2025-06-19T14:17:18Z</dcterms:modified>
</cp:coreProperties>
</file>