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A368A940-BB0E-4B41-B8CB-3F556074BEC8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C19" i="1"/>
  <c r="D21" i="1"/>
  <c r="C22" i="1"/>
  <c r="D22" i="1" s="1"/>
  <c r="D24" i="1" l="1"/>
</calcChain>
</file>

<file path=xl/sharedStrings.xml><?xml version="1.0" encoding="utf-8"?>
<sst xmlns="http://schemas.openxmlformats.org/spreadsheetml/2006/main" count="45" uniqueCount="32">
  <si>
    <t>Bourgogne Pinot Noir</t>
  </si>
  <si>
    <t>Chambolle Musigny</t>
  </si>
  <si>
    <t>Echezeaux Grand cru</t>
  </si>
  <si>
    <t>Clos Vougeot</t>
  </si>
  <si>
    <t>Pommard 1er cru les Arvelets</t>
  </si>
  <si>
    <t>Beaune 1er cru les Boucherottes</t>
  </si>
  <si>
    <t>Domaine</t>
  </si>
  <si>
    <t>Vosne romanée aux réas</t>
  </si>
  <si>
    <t>Voane Romanée les chalandins</t>
  </si>
  <si>
    <t>Richebourg</t>
  </si>
  <si>
    <t>Pmmard 1er cru les Chanlins</t>
  </si>
  <si>
    <t>Pommard 1er cru les Pezerolles</t>
  </si>
  <si>
    <t>Beaune 1er cru les Montrevenots</t>
  </si>
  <si>
    <t>Bourgogne Hautes Cotes de Nuits global Blanc + rouge</t>
  </si>
  <si>
    <t>Vosne Romanée Maizieres</t>
  </si>
  <si>
    <t>commande</t>
  </si>
  <si>
    <t>BT maxi</t>
  </si>
  <si>
    <t>Savigny les Beaune 1er cru Clos des Guettes</t>
  </si>
  <si>
    <t>Moulin à vent En Mortperay</t>
  </si>
  <si>
    <t>tarif</t>
  </si>
  <si>
    <t>cout marginal</t>
  </si>
  <si>
    <t>avec impact des calages</t>
  </si>
  <si>
    <t>avant 232 x nb de galbes</t>
  </si>
  <si>
    <t xml:space="preserve">   </t>
  </si>
  <si>
    <t>X</t>
  </si>
  <si>
    <t>x</t>
  </si>
  <si>
    <t>MILLESIME 2024</t>
  </si>
  <si>
    <t>8 x95 pour calages</t>
  </si>
  <si>
    <t>cout marginal des etiq mil 2024</t>
  </si>
  <si>
    <t>soit 0.15 €</t>
  </si>
  <si>
    <t>Cout unitaire 24</t>
  </si>
  <si>
    <t>du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</si>
</sst>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2" fillId="3" borderId="1" xfId="0" applyFont="1" applyFill="1" applyBorder="1"/>
    <xf numFmtId="0" fontId="3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4" fillId="0" borderId="1" xfId="0" applyFont="1" applyBorder="1"/>
    <xf numFmtId="0" fontId="2" fillId="5" borderId="1" xfId="0" applyFont="1" applyFill="1" applyBorder="1"/>
    <xf numFmtId="0" fontId="2" fillId="0" borderId="2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workbookViewId="0">
      <selection activeCell="F30" sqref="F30"/>
    </sheetView>
  </sheetViews>
  <sheetFormatPr baseColWidth="10" defaultRowHeight="14.5" x14ac:dyDescent="0.35"/>
  <cols>
    <col min="1" max="1" width="42.1796875" customWidth="1"/>
    <col min="2" max="2" width="15.36328125" customWidth="1"/>
    <col min="3" max="4" width="21.08984375" customWidth="1"/>
  </cols>
  <sheetData>
    <row r="1" spans="1:13" x14ac:dyDescent="0.35">
      <c r="A1" t="s">
        <v>26</v>
      </c>
    </row>
    <row r="2" spans="1:13" x14ac:dyDescent="0.35">
      <c r="A2" s="5"/>
      <c r="B2" s="5"/>
      <c r="C2" s="5"/>
    </row>
    <row r="3" spans="1:13" x14ac:dyDescent="0.35">
      <c r="A3" s="1" t="s">
        <v>6</v>
      </c>
      <c r="B3" s="2" t="s">
        <v>16</v>
      </c>
      <c r="C3" s="2" t="s">
        <v>15</v>
      </c>
    </row>
    <row r="4" spans="1:13" x14ac:dyDescent="0.35">
      <c r="A4" s="11" t="s">
        <v>0</v>
      </c>
      <c r="B4" s="11">
        <v>2705</v>
      </c>
      <c r="C4" s="12">
        <v>3000</v>
      </c>
      <c r="D4" t="s">
        <v>24</v>
      </c>
    </row>
    <row r="5" spans="1:13" x14ac:dyDescent="0.35">
      <c r="A5" s="11" t="s">
        <v>13</v>
      </c>
      <c r="B5" s="11">
        <v>14000</v>
      </c>
      <c r="C5" s="12">
        <v>16000</v>
      </c>
      <c r="D5" t="s">
        <v>24</v>
      </c>
      <c r="I5" s="6"/>
      <c r="J5" s="6"/>
      <c r="K5" s="7"/>
    </row>
    <row r="6" spans="1:13" x14ac:dyDescent="0.35">
      <c r="A6" s="3" t="s">
        <v>7</v>
      </c>
      <c r="B6" s="3">
        <v>2500</v>
      </c>
      <c r="C6" s="4">
        <v>2900</v>
      </c>
      <c r="D6" t="s">
        <v>24</v>
      </c>
    </row>
    <row r="7" spans="1:13" x14ac:dyDescent="0.35">
      <c r="A7" s="3" t="s">
        <v>8</v>
      </c>
      <c r="B7" s="3">
        <v>460</v>
      </c>
      <c r="C7" s="4">
        <v>900</v>
      </c>
      <c r="D7" t="s">
        <v>24</v>
      </c>
      <c r="M7" t="s">
        <v>23</v>
      </c>
    </row>
    <row r="8" spans="1:13" x14ac:dyDescent="0.35">
      <c r="A8" s="3" t="s">
        <v>14</v>
      </c>
      <c r="B8" s="3">
        <v>630</v>
      </c>
      <c r="C8" s="4">
        <v>900</v>
      </c>
      <c r="D8" t="s">
        <v>24</v>
      </c>
    </row>
    <row r="9" spans="1:13" x14ac:dyDescent="0.35">
      <c r="A9" s="3" t="s">
        <v>1</v>
      </c>
      <c r="B9" s="3">
        <v>630</v>
      </c>
      <c r="C9" s="4">
        <v>900</v>
      </c>
      <c r="D9" t="s">
        <v>24</v>
      </c>
    </row>
    <row r="10" spans="1:13" x14ac:dyDescent="0.35">
      <c r="A10" s="14" t="s">
        <v>2</v>
      </c>
      <c r="B10" s="9">
        <v>1352</v>
      </c>
      <c r="C10" s="10">
        <v>1800</v>
      </c>
      <c r="D10" t="s">
        <v>25</v>
      </c>
    </row>
    <row r="11" spans="1:13" x14ac:dyDescent="0.35">
      <c r="A11" s="9" t="s">
        <v>9</v>
      </c>
      <c r="B11" s="9">
        <v>1352</v>
      </c>
      <c r="C11" s="10">
        <v>1800</v>
      </c>
      <c r="D11" t="s">
        <v>24</v>
      </c>
    </row>
    <row r="12" spans="1:13" x14ac:dyDescent="0.35">
      <c r="A12" s="9" t="s">
        <v>3</v>
      </c>
      <c r="B12" s="9">
        <v>1126</v>
      </c>
      <c r="C12" s="10">
        <v>1400</v>
      </c>
      <c r="D12" t="s">
        <v>24</v>
      </c>
    </row>
    <row r="13" spans="1:13" x14ac:dyDescent="0.35">
      <c r="A13" s="3" t="s">
        <v>4</v>
      </c>
      <c r="B13" s="3">
        <v>630</v>
      </c>
      <c r="C13" s="4">
        <v>900</v>
      </c>
      <c r="D13" t="s">
        <v>24</v>
      </c>
    </row>
    <row r="14" spans="1:13" x14ac:dyDescent="0.35">
      <c r="A14" s="14" t="s">
        <v>10</v>
      </c>
      <c r="B14" s="3">
        <v>330</v>
      </c>
      <c r="C14" s="13">
        <v>900</v>
      </c>
      <c r="D14" t="s">
        <v>25</v>
      </c>
    </row>
    <row r="15" spans="1:13" x14ac:dyDescent="0.35">
      <c r="A15" s="3" t="s">
        <v>11</v>
      </c>
      <c r="B15" s="3">
        <v>600</v>
      </c>
      <c r="C15" s="13">
        <v>900</v>
      </c>
      <c r="D15" t="s">
        <v>24</v>
      </c>
    </row>
    <row r="16" spans="1:13" x14ac:dyDescent="0.35">
      <c r="A16" s="3" t="s">
        <v>5</v>
      </c>
      <c r="B16" s="3">
        <v>900</v>
      </c>
      <c r="C16" s="4">
        <v>1600</v>
      </c>
      <c r="D16" t="s">
        <v>24</v>
      </c>
    </row>
    <row r="17" spans="1:5" x14ac:dyDescent="0.35">
      <c r="A17" s="3" t="s">
        <v>17</v>
      </c>
      <c r="B17" s="3">
        <v>0</v>
      </c>
      <c r="C17" s="13">
        <v>0</v>
      </c>
      <c r="D17" t="s">
        <v>24</v>
      </c>
    </row>
    <row r="18" spans="1:5" x14ac:dyDescent="0.35">
      <c r="A18" s="3" t="s">
        <v>12</v>
      </c>
      <c r="B18" s="3">
        <v>1373</v>
      </c>
      <c r="C18" s="4">
        <v>1600</v>
      </c>
      <c r="D18" t="s">
        <v>24</v>
      </c>
    </row>
    <row r="19" spans="1:5" x14ac:dyDescent="0.35">
      <c r="A19" s="15"/>
      <c r="C19">
        <f>SUM(C4:C18)</f>
        <v>35500</v>
      </c>
    </row>
    <row r="20" spans="1:5" x14ac:dyDescent="0.35">
      <c r="C20" s="8"/>
    </row>
    <row r="21" spans="1:5" x14ac:dyDescent="0.35">
      <c r="B21" t="s">
        <v>19</v>
      </c>
      <c r="C21">
        <v>131.5</v>
      </c>
      <c r="D21">
        <f>C21</f>
        <v>131.5</v>
      </c>
    </row>
    <row r="22" spans="1:5" x14ac:dyDescent="0.35">
      <c r="A22" t="s">
        <v>27</v>
      </c>
      <c r="B22" t="s">
        <v>20</v>
      </c>
      <c r="C22">
        <f>C21/1000</f>
        <v>0.13150000000000001</v>
      </c>
      <c r="D22">
        <f>C22</f>
        <v>0.13150000000000001</v>
      </c>
    </row>
    <row r="23" spans="1:5" x14ac:dyDescent="0.35">
      <c r="A23" t="s">
        <v>22</v>
      </c>
      <c r="B23" t="s">
        <v>21</v>
      </c>
      <c r="D23">
        <f>A24/C19</f>
        <v>2.1408450704225351E-2</v>
      </c>
    </row>
    <row r="24" spans="1:5" x14ac:dyDescent="0.35">
      <c r="A24">
        <v>760</v>
      </c>
      <c r="B24" s="16" t="s">
        <v>28</v>
      </c>
      <c r="C24" s="16"/>
      <c r="D24">
        <f>SUM(D22:D23)</f>
        <v>0.15290845070422535</v>
      </c>
      <c r="E24" t="s">
        <v>29</v>
      </c>
    </row>
    <row r="28" spans="1:5" x14ac:dyDescent="0.35">
      <c r="D28" t="s">
        <v>30</v>
      </c>
    </row>
    <row r="29" spans="1:5" x14ac:dyDescent="0.35">
      <c r="A29" s="3" t="s">
        <v>18</v>
      </c>
      <c r="B29" s="6">
        <v>9562</v>
      </c>
      <c r="C29" s="7">
        <v>11000</v>
      </c>
      <c r="D29">
        <v>0.1489</v>
      </c>
    </row>
    <row r="31" spans="1:5" x14ac:dyDescent="0.35">
      <c r="D31">
        <v>148.9</v>
      </c>
      <c r="E31" t="s">
        <v>31</v>
      </c>
    </row>
  </sheetData>
  <mergeCells count="1">
    <mergeCell ref="B24:C24"/>
  </mergeCells>
  <pageMargins left="0.25" right="0.25" top="0.75" bottom="0.75" header="0.3" footer="0.3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2025-06-24T12:19:11Z</cp:lastPrinted>
  <dcterms:created xsi:type="dcterms:W3CDTF">2019-11-07T15:48:54Z</dcterms:created>
  <dcterms:modified xsi:type="dcterms:W3CDTF">2025-09-17T09:23:51Z</dcterms:modified>
</cp:coreProperties>
</file>