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"/>
    </mc:Choice>
  </mc:AlternateContent>
  <xr:revisionPtr revIDLastSave="0" documentId="13_ncr:1_{2E9E0218-8E95-4F44-B0DF-91151A00C153}" xr6:coauthVersionLast="47" xr6:coauthVersionMax="47" xr10:uidLastSave="{00000000-0000-0000-0000-000000000000}"/>
  <bookViews>
    <workbookView xWindow="-120" yWindow="-120" windowWidth="38640" windowHeight="21120" xr2:uid="{938E5AB9-4655-42BB-881A-C42EF4CA547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L14" i="1"/>
  <c r="H7" i="1"/>
  <c r="H8" i="1"/>
  <c r="H9" i="1"/>
  <c r="H10" i="1"/>
  <c r="H11" i="1"/>
  <c r="H12" i="1"/>
  <c r="H13" i="1"/>
  <c r="H15" i="1"/>
  <c r="E7" i="1"/>
  <c r="J7" i="1" s="1"/>
  <c r="L7" i="1" s="1"/>
  <c r="L6" i="1"/>
  <c r="L8" i="1"/>
  <c r="L9" i="1"/>
  <c r="L10" i="1"/>
  <c r="L11" i="1"/>
  <c r="L12" i="1"/>
  <c r="L13" i="1"/>
  <c r="L15" i="1"/>
  <c r="L5" i="1"/>
  <c r="H6" i="1"/>
  <c r="H5" i="1"/>
  <c r="E5" i="1"/>
  <c r="E23" i="1"/>
  <c r="E24" i="1"/>
  <c r="E25" i="1"/>
  <c r="E26" i="1"/>
  <c r="E27" i="1"/>
  <c r="E28" i="1"/>
  <c r="E29" i="1"/>
  <c r="E30" i="1"/>
  <c r="E32" i="1"/>
  <c r="E21" i="1"/>
  <c r="E6" i="1"/>
  <c r="E8" i="1"/>
  <c r="E9" i="1"/>
  <c r="E10" i="1"/>
  <c r="E11" i="1"/>
  <c r="E12" i="1"/>
  <c r="E13" i="1"/>
  <c r="E15" i="1"/>
  <c r="L16" i="1" l="1"/>
  <c r="H16" i="1"/>
</calcChain>
</file>

<file path=xl/sharedStrings.xml><?xml version="1.0" encoding="utf-8"?>
<sst xmlns="http://schemas.openxmlformats.org/spreadsheetml/2006/main" count="53" uniqueCount="36">
  <si>
    <t>DOMAINE 31/07/2023</t>
  </si>
  <si>
    <t>CT1</t>
  </si>
  <si>
    <t>CT2</t>
  </si>
  <si>
    <t>CT3</t>
  </si>
  <si>
    <t>CT6</t>
  </si>
  <si>
    <t>CT12</t>
  </si>
  <si>
    <t>CB06</t>
  </si>
  <si>
    <t>CBJERO</t>
  </si>
  <si>
    <t>SI</t>
  </si>
  <si>
    <t>ACHAT</t>
  </si>
  <si>
    <t>SORTIE</t>
  </si>
  <si>
    <t>SF</t>
  </si>
  <si>
    <t>SF DOMAINE</t>
  </si>
  <si>
    <t>PRIX</t>
  </si>
  <si>
    <t>TOTAL</t>
  </si>
  <si>
    <t>Pour mémoire</t>
  </si>
  <si>
    <t>FP</t>
  </si>
  <si>
    <t>SF negoce</t>
  </si>
  <si>
    <t>Prix</t>
  </si>
  <si>
    <t>Total</t>
  </si>
  <si>
    <t>MG1</t>
  </si>
  <si>
    <t>MG3</t>
  </si>
  <si>
    <t>CB03</t>
  </si>
  <si>
    <t>NEGOCE</t>
  </si>
  <si>
    <t>Apres refact</t>
  </si>
  <si>
    <t>CT6 DOMAINE</t>
  </si>
  <si>
    <t>CB06 NEG</t>
  </si>
  <si>
    <t>A REFACTURER DU NEGOCE AU DOMAINE</t>
  </si>
  <si>
    <t>3600 CT6 @1,0293</t>
  </si>
  <si>
    <t>32 CT2 @1,27</t>
  </si>
  <si>
    <t>apres refact</t>
  </si>
  <si>
    <t>37 CARTONS DE1 MG @0,9</t>
  </si>
  <si>
    <t>A REFACTURER DU DOMAINE AU NEGOCE</t>
  </si>
  <si>
    <t>1149 CARTONS DE12 BT @1,39</t>
  </si>
  <si>
    <t>246 CB DE 6 @35,26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</si>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</sst>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4" fontId="1" fillId="2" borderId="2" xfId="0" applyNumberFormat="1" applyFont="1" applyFill="1" applyBorder="1"/>
    <xf numFmtId="164" fontId="1" fillId="2" borderId="2" xfId="0" applyNumberFormat="1" applyFont="1" applyFill="1" applyBorder="1"/>
    <xf numFmtId="0" fontId="2" fillId="3" borderId="1" xfId="0" applyFont="1" applyFill="1" applyBorder="1"/>
    <xf numFmtId="0" fontId="2" fillId="0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DEED-860F-4030-9C69-798B056BB935}">
  <dimension ref="A2:L32"/>
  <sheetViews>
    <sheetView tabSelected="1" workbookViewId="0">
      <selection activeCell="I44" sqref="I44"/>
    </sheetView>
  </sheetViews>
  <sheetFormatPr baseColWidth="10" defaultRowHeight="15" x14ac:dyDescent="0.25"/>
  <cols>
    <col min="2" max="2" width="8.28515625" customWidth="1"/>
    <col min="9" max="9" width="7.28515625" customWidth="1"/>
  </cols>
  <sheetData>
    <row r="2" spans="1:12" x14ac:dyDescent="0.25">
      <c r="A2" t="s">
        <v>0</v>
      </c>
      <c r="J2" t="s">
        <v>30</v>
      </c>
    </row>
    <row r="3" spans="1:12" x14ac:dyDescent="0.25">
      <c r="F3" t="s">
        <v>24</v>
      </c>
      <c r="J3" t="s">
        <v>15</v>
      </c>
    </row>
    <row r="4" spans="1:12" x14ac:dyDescent="0.25"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16</v>
      </c>
      <c r="J4" t="s">
        <v>17</v>
      </c>
      <c r="K4" t="s">
        <v>18</v>
      </c>
      <c r="L4" t="s">
        <v>19</v>
      </c>
    </row>
    <row r="5" spans="1:12" x14ac:dyDescent="0.25">
      <c r="A5" s="1" t="s">
        <v>4</v>
      </c>
      <c r="B5" s="1">
        <v>0</v>
      </c>
      <c r="C5" s="1"/>
      <c r="D5" s="1">
        <v>3613</v>
      </c>
      <c r="E5" s="4">
        <f t="shared" ref="E5:E15" si="0">B5+C5-D5</f>
        <v>-3613</v>
      </c>
      <c r="F5" s="5">
        <v>0</v>
      </c>
      <c r="G5" s="1">
        <v>1.0293000000000001</v>
      </c>
      <c r="H5" s="1">
        <f>G5*F5</f>
        <v>0</v>
      </c>
      <c r="I5" s="1">
        <v>3677</v>
      </c>
      <c r="J5" s="1">
        <v>3677</v>
      </c>
      <c r="K5" s="1">
        <v>1.0293000000000001</v>
      </c>
      <c r="L5" s="1">
        <f>K5*J5</f>
        <v>3784.7361000000005</v>
      </c>
    </row>
    <row r="6" spans="1:12" x14ac:dyDescent="0.25">
      <c r="A6" s="1" t="s">
        <v>3</v>
      </c>
      <c r="B6" s="1">
        <v>370</v>
      </c>
      <c r="C6" s="1">
        <v>200</v>
      </c>
      <c r="D6" s="1">
        <v>360</v>
      </c>
      <c r="E6" s="1">
        <f t="shared" si="0"/>
        <v>210</v>
      </c>
      <c r="F6" s="1">
        <v>226</v>
      </c>
      <c r="G6" s="1">
        <v>1.01</v>
      </c>
      <c r="H6" s="1">
        <f t="shared" ref="H6:H15" si="1">G6*F6</f>
        <v>228.26</v>
      </c>
      <c r="I6" s="1"/>
      <c r="J6" s="1">
        <v>98</v>
      </c>
      <c r="K6" s="1">
        <v>1.53</v>
      </c>
      <c r="L6" s="1">
        <f t="shared" ref="L6:L15" si="2">K6*J6</f>
        <v>149.94</v>
      </c>
    </row>
    <row r="7" spans="1:12" x14ac:dyDescent="0.25">
      <c r="A7" s="1" t="s">
        <v>2</v>
      </c>
      <c r="B7" s="1">
        <v>0</v>
      </c>
      <c r="C7" s="1"/>
      <c r="D7" s="1">
        <v>32</v>
      </c>
      <c r="E7" s="1">
        <f t="shared" si="0"/>
        <v>-32</v>
      </c>
      <c r="F7" s="1">
        <v>0</v>
      </c>
      <c r="G7" s="1"/>
      <c r="H7" s="1">
        <f t="shared" si="1"/>
        <v>0</v>
      </c>
      <c r="I7" s="6">
        <v>3054</v>
      </c>
      <c r="J7" s="6">
        <f>I7+E7</f>
        <v>3022</v>
      </c>
      <c r="K7" s="1">
        <v>1.27</v>
      </c>
      <c r="L7" s="1">
        <f t="shared" si="2"/>
        <v>3837.94</v>
      </c>
    </row>
    <row r="8" spans="1:12" x14ac:dyDescent="0.25">
      <c r="A8" s="1" t="s">
        <v>1</v>
      </c>
      <c r="B8" s="1">
        <v>72</v>
      </c>
      <c r="C8" s="1"/>
      <c r="D8" s="1">
        <v>72</v>
      </c>
      <c r="E8" s="1">
        <f t="shared" si="0"/>
        <v>0</v>
      </c>
      <c r="F8" s="1">
        <v>0</v>
      </c>
      <c r="G8" s="1"/>
      <c r="H8" s="1">
        <f t="shared" si="1"/>
        <v>0</v>
      </c>
      <c r="I8" s="1"/>
      <c r="J8" s="1"/>
      <c r="K8" s="1"/>
      <c r="L8" s="1">
        <f t="shared" si="2"/>
        <v>0</v>
      </c>
    </row>
    <row r="9" spans="1:12" x14ac:dyDescent="0.25">
      <c r="A9" s="1" t="s">
        <v>20</v>
      </c>
      <c r="B9" s="1">
        <v>59</v>
      </c>
      <c r="C9" s="1">
        <v>33</v>
      </c>
      <c r="D9" s="1">
        <v>22</v>
      </c>
      <c r="E9" s="9">
        <f t="shared" si="0"/>
        <v>70</v>
      </c>
      <c r="F9" s="9">
        <v>33</v>
      </c>
      <c r="G9" s="1">
        <v>1.099</v>
      </c>
      <c r="H9" s="1">
        <f t="shared" si="1"/>
        <v>36.266999999999996</v>
      </c>
      <c r="I9" s="1"/>
      <c r="J9" s="1">
        <v>0</v>
      </c>
      <c r="K9" s="1"/>
      <c r="L9" s="1">
        <f t="shared" si="2"/>
        <v>0</v>
      </c>
    </row>
    <row r="10" spans="1:12" x14ac:dyDescent="0.25">
      <c r="A10" s="1" t="s">
        <v>21</v>
      </c>
      <c r="B10" s="1">
        <v>0</v>
      </c>
      <c r="C10" s="1">
        <v>20</v>
      </c>
      <c r="D10" s="1"/>
      <c r="E10" s="1">
        <f t="shared" si="0"/>
        <v>20</v>
      </c>
      <c r="F10" s="1">
        <v>20</v>
      </c>
      <c r="G10" s="1">
        <v>1.6519999999999999</v>
      </c>
      <c r="H10" s="1">
        <f t="shared" si="1"/>
        <v>33.04</v>
      </c>
      <c r="I10" s="1"/>
      <c r="J10" s="1"/>
      <c r="K10" s="1"/>
      <c r="L10" s="1">
        <f t="shared" si="2"/>
        <v>0</v>
      </c>
    </row>
    <row r="11" spans="1:12" x14ac:dyDescent="0.25">
      <c r="A11" s="1" t="s">
        <v>5</v>
      </c>
      <c r="B11" s="1">
        <v>0</v>
      </c>
      <c r="C11" s="1"/>
      <c r="D11" s="1">
        <v>1149</v>
      </c>
      <c r="E11" s="1">
        <f t="shared" si="0"/>
        <v>-1149</v>
      </c>
      <c r="F11" s="1">
        <v>0</v>
      </c>
      <c r="G11" s="1"/>
      <c r="H11" s="1">
        <f t="shared" si="1"/>
        <v>0</v>
      </c>
      <c r="I11" s="7">
        <v>1334</v>
      </c>
      <c r="J11" s="7">
        <v>185</v>
      </c>
      <c r="K11" s="1">
        <v>1.39</v>
      </c>
      <c r="L11" s="1">
        <f t="shared" si="2"/>
        <v>257.14999999999998</v>
      </c>
    </row>
    <row r="12" spans="1:12" x14ac:dyDescent="0.25">
      <c r="A12" s="1" t="s">
        <v>22</v>
      </c>
      <c r="B12" s="1">
        <v>40</v>
      </c>
      <c r="C12" s="1"/>
      <c r="D12" s="1">
        <v>0</v>
      </c>
      <c r="E12" s="1">
        <f t="shared" si="0"/>
        <v>40</v>
      </c>
      <c r="F12" s="1">
        <v>40</v>
      </c>
      <c r="G12" s="1">
        <v>23</v>
      </c>
      <c r="H12" s="1">
        <f t="shared" si="1"/>
        <v>920</v>
      </c>
      <c r="I12" s="1"/>
      <c r="J12" s="1">
        <v>273</v>
      </c>
      <c r="K12" s="1">
        <v>23.4</v>
      </c>
      <c r="L12" s="1">
        <f t="shared" si="2"/>
        <v>6388.2</v>
      </c>
    </row>
    <row r="13" spans="1:12" x14ac:dyDescent="0.25">
      <c r="A13" s="1" t="s">
        <v>6</v>
      </c>
      <c r="B13" s="1">
        <v>0</v>
      </c>
      <c r="C13" s="1"/>
      <c r="D13" s="1">
        <v>246</v>
      </c>
      <c r="E13" s="1">
        <f t="shared" si="0"/>
        <v>-246</v>
      </c>
      <c r="F13" s="1">
        <v>0</v>
      </c>
      <c r="G13" s="1"/>
      <c r="H13" s="1">
        <f t="shared" si="1"/>
        <v>0</v>
      </c>
      <c r="I13" s="8">
        <v>401</v>
      </c>
      <c r="J13" s="8">
        <v>155</v>
      </c>
      <c r="K13" s="1">
        <v>35.26</v>
      </c>
      <c r="L13" s="1">
        <f t="shared" si="2"/>
        <v>5465.2999999999993</v>
      </c>
    </row>
    <row r="14" spans="1:12" x14ac:dyDescent="0.25">
      <c r="A14" s="1" t="s">
        <v>26</v>
      </c>
      <c r="B14" s="1"/>
      <c r="C14" s="1"/>
      <c r="D14" s="1"/>
      <c r="E14" s="1"/>
      <c r="F14" s="1"/>
      <c r="G14" s="1"/>
      <c r="H14" s="1"/>
      <c r="I14" s="1"/>
      <c r="J14" s="1">
        <v>75</v>
      </c>
      <c r="K14" s="1">
        <v>13.66</v>
      </c>
      <c r="L14" s="1">
        <f t="shared" si="2"/>
        <v>1024.5</v>
      </c>
    </row>
    <row r="15" spans="1:12" x14ac:dyDescent="0.25">
      <c r="A15" s="1" t="s">
        <v>7</v>
      </c>
      <c r="B15" s="1">
        <v>9</v>
      </c>
      <c r="C15" s="1"/>
      <c r="D15" s="1">
        <v>11</v>
      </c>
      <c r="E15" s="1">
        <f t="shared" si="0"/>
        <v>-2</v>
      </c>
      <c r="F15" s="1"/>
      <c r="G15" s="1"/>
      <c r="H15" s="1">
        <f t="shared" si="1"/>
        <v>0</v>
      </c>
      <c r="I15" s="1"/>
      <c r="J15" s="1"/>
      <c r="K15" s="1"/>
      <c r="L15" s="1">
        <f t="shared" si="2"/>
        <v>0</v>
      </c>
    </row>
    <row r="16" spans="1:12" x14ac:dyDescent="0.25">
      <c r="H16" s="2">
        <f>SUM(H5:H15)</f>
        <v>1217.567</v>
      </c>
      <c r="L16" s="3">
        <f>SUM(L5:L15)</f>
        <v>20907.766100000001</v>
      </c>
    </row>
    <row r="18" spans="1:11" x14ac:dyDescent="0.25">
      <c r="A18" t="s">
        <v>23</v>
      </c>
    </row>
    <row r="20" spans="1:11" x14ac:dyDescent="0.25">
      <c r="B20" t="s">
        <v>8</v>
      </c>
      <c r="C20" t="s">
        <v>9</v>
      </c>
      <c r="D20" t="s">
        <v>10</v>
      </c>
      <c r="E20" t="s">
        <v>11</v>
      </c>
      <c r="F20" t="s">
        <v>13</v>
      </c>
      <c r="G20" t="s">
        <v>14</v>
      </c>
      <c r="H20" t="s">
        <v>27</v>
      </c>
    </row>
    <row r="21" spans="1:11" x14ac:dyDescent="0.25">
      <c r="A21" s="1" t="s">
        <v>4</v>
      </c>
      <c r="B21" s="1">
        <v>3183</v>
      </c>
      <c r="C21" s="1">
        <v>1400</v>
      </c>
      <c r="D21" s="1">
        <v>906</v>
      </c>
      <c r="E21" s="1">
        <f>B21+C21-D21</f>
        <v>3677</v>
      </c>
      <c r="F21">
        <v>1.0293000000000001</v>
      </c>
      <c r="K21" t="s">
        <v>35</v>
      </c>
    </row>
    <row r="22" spans="1:11" x14ac:dyDescent="0.25">
      <c r="A22" s="1" t="s">
        <v>25</v>
      </c>
      <c r="B22" s="1"/>
      <c r="C22" s="4">
        <v>3600</v>
      </c>
      <c r="D22" s="1"/>
      <c r="E22" s="1"/>
      <c r="F22">
        <v>1.0293000000000001</v>
      </c>
      <c r="H22" t="s">
        <v>28</v>
      </c>
      <c r="K22">
        <v>3705.48</v>
      </c>
    </row>
    <row r="23" spans="1:11" x14ac:dyDescent="0.25">
      <c r="A23" s="1" t="s">
        <v>3</v>
      </c>
      <c r="B23" s="1">
        <v>174</v>
      </c>
      <c r="C23" s="1"/>
      <c r="D23" s="1">
        <v>76</v>
      </c>
      <c r="E23" s="1">
        <f t="shared" ref="E23:E32" si="3">B23+C23-D23</f>
        <v>98</v>
      </c>
      <c r="H23" t="s">
        <v>29</v>
      </c>
      <c r="K23">
        <v>40.64</v>
      </c>
    </row>
    <row r="24" spans="1:11" x14ac:dyDescent="0.25">
      <c r="A24" s="1" t="s">
        <v>2</v>
      </c>
      <c r="B24" s="1">
        <v>3063</v>
      </c>
      <c r="C24" s="1"/>
      <c r="D24" s="1">
        <v>9</v>
      </c>
      <c r="E24" s="6">
        <f t="shared" si="3"/>
        <v>3054</v>
      </c>
      <c r="H24" t="s">
        <v>33</v>
      </c>
      <c r="K24">
        <v>1597.11</v>
      </c>
    </row>
    <row r="25" spans="1:11" x14ac:dyDescent="0.25">
      <c r="A25" s="1" t="s">
        <v>1</v>
      </c>
      <c r="B25" s="1">
        <v>0</v>
      </c>
      <c r="C25" s="1"/>
      <c r="D25" s="1">
        <v>0</v>
      </c>
      <c r="E25" s="1">
        <f t="shared" si="3"/>
        <v>0</v>
      </c>
      <c r="H25" t="s">
        <v>34</v>
      </c>
      <c r="K25">
        <v>8673.9599999999991</v>
      </c>
    </row>
    <row r="26" spans="1:11" x14ac:dyDescent="0.25">
      <c r="A26" s="1" t="s">
        <v>20</v>
      </c>
      <c r="B26" s="1">
        <v>0</v>
      </c>
      <c r="C26" s="1"/>
      <c r="D26" s="1">
        <v>37</v>
      </c>
      <c r="E26" s="9">
        <f t="shared" si="3"/>
        <v>-37</v>
      </c>
      <c r="K26" s="10">
        <f>SUM(K22:K25)</f>
        <v>14017.189999999999</v>
      </c>
    </row>
    <row r="27" spans="1:11" x14ac:dyDescent="0.25">
      <c r="A27" s="1" t="s">
        <v>21</v>
      </c>
      <c r="B27" s="1">
        <v>0</v>
      </c>
      <c r="C27" s="1"/>
      <c r="D27" s="1"/>
      <c r="E27" s="1">
        <f t="shared" si="3"/>
        <v>0</v>
      </c>
    </row>
    <row r="28" spans="1:11" x14ac:dyDescent="0.25">
      <c r="A28" s="1" t="s">
        <v>5</v>
      </c>
      <c r="B28" s="1">
        <v>0</v>
      </c>
      <c r="C28" s="1">
        <v>1825</v>
      </c>
      <c r="D28" s="1">
        <v>491</v>
      </c>
      <c r="E28" s="7">
        <f t="shared" si="3"/>
        <v>1334</v>
      </c>
      <c r="F28">
        <v>1.39</v>
      </c>
    </row>
    <row r="29" spans="1:11" x14ac:dyDescent="0.25">
      <c r="A29" s="1" t="s">
        <v>22</v>
      </c>
      <c r="B29" s="1">
        <v>140</v>
      </c>
      <c r="C29" s="1">
        <v>140</v>
      </c>
      <c r="D29" s="1">
        <v>7</v>
      </c>
      <c r="E29" s="1">
        <f t="shared" si="3"/>
        <v>273</v>
      </c>
      <c r="F29">
        <v>23.4</v>
      </c>
    </row>
    <row r="30" spans="1:11" x14ac:dyDescent="0.25">
      <c r="A30" s="1" t="s">
        <v>6</v>
      </c>
      <c r="B30" s="1">
        <v>254</v>
      </c>
      <c r="C30" s="1">
        <v>180</v>
      </c>
      <c r="D30" s="1">
        <v>33</v>
      </c>
      <c r="E30" s="8">
        <f t="shared" si="3"/>
        <v>401</v>
      </c>
      <c r="F30">
        <v>35.26</v>
      </c>
      <c r="H30" t="s">
        <v>32</v>
      </c>
    </row>
    <row r="31" spans="1:11" x14ac:dyDescent="0.25">
      <c r="A31" s="1" t="s">
        <v>26</v>
      </c>
      <c r="B31" s="1"/>
      <c r="C31" s="1">
        <v>75</v>
      </c>
      <c r="D31" s="1"/>
      <c r="E31" s="1"/>
      <c r="F31">
        <v>13.66</v>
      </c>
      <c r="H31" t="s">
        <v>31</v>
      </c>
      <c r="K31" s="10">
        <v>33.299999999999997</v>
      </c>
    </row>
    <row r="32" spans="1:11" x14ac:dyDescent="0.25">
      <c r="A32" s="1" t="s">
        <v>7</v>
      </c>
      <c r="B32" s="1">
        <v>0</v>
      </c>
      <c r="C32" s="1"/>
      <c r="D32" s="1">
        <v>0</v>
      </c>
      <c r="E32" s="1">
        <f t="shared" si="3"/>
        <v>0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corinne21630@outlook.fr</cp:lastModifiedBy>
  <cp:lastPrinted>2023-07-21T14:15:53Z</cp:lastPrinted>
  <dcterms:created xsi:type="dcterms:W3CDTF">2023-07-20T09:20:50Z</dcterms:created>
  <dcterms:modified xsi:type="dcterms:W3CDTF">2023-07-21T14:16:01Z</dcterms:modified>
</cp:coreProperties>
</file>