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STOCKS\"/>
    </mc:Choice>
  </mc:AlternateContent>
  <xr:revisionPtr revIDLastSave="0" documentId="13_ncr:1_{DF09C512-AA57-4DCC-A217-4B217C0950E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Quantité UVC par artic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F26" i="1"/>
  <c r="H26" i="1" s="1"/>
  <c r="G26" i="1"/>
  <c r="E26" i="1"/>
  <c r="F50" i="1"/>
  <c r="H50" i="1" s="1"/>
  <c r="G50" i="1"/>
  <c r="E50" i="1"/>
  <c r="F68" i="1"/>
  <c r="G68" i="1"/>
  <c r="E68" i="1"/>
  <c r="F4" i="1"/>
  <c r="H4" i="1" s="1"/>
  <c r="G4" i="1"/>
  <c r="E4" i="1"/>
  <c r="H3" i="1"/>
  <c r="H2" i="1"/>
  <c r="H68" i="1" l="1"/>
</calcChain>
</file>

<file path=xl/sharedStrings.xml><?xml version="1.0" encoding="utf-8"?>
<sst xmlns="http://schemas.openxmlformats.org/spreadsheetml/2006/main" count="315" uniqueCount="243">
  <si>
    <t>CHBENG21BT</t>
  </si>
  <si>
    <t>RB--AF22BT</t>
  </si>
  <si>
    <t>EC--AF14BT</t>
  </si>
  <si>
    <t>250</t>
  </si>
  <si>
    <t>BOURGOGNE HAUTES COTES DE NUITS  2019 AF GROS</t>
  </si>
  <si>
    <t>POMMARD 1ER CRU LES ARVELETS  2022 Domaine A.F. GR</t>
  </si>
  <si>
    <t>POMMARD 1ER CRU LA CHANIERE  2021 Fran¿ois PARENT</t>
  </si>
  <si>
    <t>GEV1NG22BT</t>
  </si>
  <si>
    <t>EC--AF22BT</t>
  </si>
  <si>
    <t>BG--NG20BT</t>
  </si>
  <si>
    <t>MORMNG19BT</t>
  </si>
  <si>
    <t>228</t>
  </si>
  <si>
    <t>183</t>
  </si>
  <si>
    <t>RICHEBOURG GRAND CRU 2013 DOMAINE AF GROS</t>
  </si>
  <si>
    <t>RICHEBOURG GRAND CRU 2015 DOMAINE AF GROS</t>
  </si>
  <si>
    <t>579</t>
  </si>
  <si>
    <t>185</t>
  </si>
  <si>
    <t>RICHEBOURG GRAND CRU 2014 DOMAINE AF GROS</t>
  </si>
  <si>
    <t>ECHEZEAUX GRAND CRU  2022 Domaine A.F. GROS</t>
  </si>
  <si>
    <t>VOSNE ROMANEE 1ER CRU LES SUCHOTS  2021 AF GROS</t>
  </si>
  <si>
    <t>82</t>
  </si>
  <si>
    <t>2001</t>
  </si>
  <si>
    <t>POMMARD 1ER CRU LES CHANLINS  2011 Domaine A.F. GR</t>
  </si>
  <si>
    <t>GEVRNG22BT</t>
  </si>
  <si>
    <t>3646</t>
  </si>
  <si>
    <t>CV--AF22BT</t>
  </si>
  <si>
    <t>CLOS VOUGEOT GRAND CRU  2022 Domaine A.F. GROS</t>
  </si>
  <si>
    <t>Libellé article</t>
  </si>
  <si>
    <t>POMMARD 1ER CRU LA CHANIERE  2022 AF GROS</t>
  </si>
  <si>
    <t>PCH-AF13BT</t>
  </si>
  <si>
    <t>CV--CP22BT</t>
  </si>
  <si>
    <t>RB--AF20BT</t>
  </si>
  <si>
    <t>PEP-NG11BT</t>
  </si>
  <si>
    <t>COTE DE NUITS VILLAGES  2021 AF GROS</t>
  </si>
  <si>
    <t>PAR-AF22BT</t>
  </si>
  <si>
    <t>POMMARD 1ER CRU LES ARVELETS  2018 Domaine A.F. GR</t>
  </si>
  <si>
    <t>RB--AF13BT</t>
  </si>
  <si>
    <t>ALOXE CORTON 1ER CRU LES VALOZIERES  2022 AF GROS</t>
  </si>
  <si>
    <t>RICHEBOURG GRAND CRU  2022 Domaine A.F. GROS</t>
  </si>
  <si>
    <t>POMMARD 1ER CRU LES CHANLINS  2013 Domaine A.F. GR</t>
  </si>
  <si>
    <t>LADONG21BT</t>
  </si>
  <si>
    <t>VSUCNG21BT</t>
  </si>
  <si>
    <t>CHAMBOLLE MUSIGNY  2022 Domaine A.F. GROS</t>
  </si>
  <si>
    <t>155</t>
  </si>
  <si>
    <t>1131</t>
  </si>
  <si>
    <t>3648</t>
  </si>
  <si>
    <t>BEMOAF18BT</t>
  </si>
  <si>
    <t>RICHEBOURG GRAND CRU  2019 Domaine A.F. GROS</t>
  </si>
  <si>
    <t>HN--NG20BT</t>
  </si>
  <si>
    <t>POMMARD 1ER CRU LA CHANIERE  2020 AF GROS MAGNUM</t>
  </si>
  <si>
    <t>BG--NG23BT</t>
  </si>
  <si>
    <t>RB--AF15BT</t>
  </si>
  <si>
    <t>19</t>
  </si>
  <si>
    <t>174</t>
  </si>
  <si>
    <t>3644</t>
  </si>
  <si>
    <t>CLOS VOUGEOT GRAND CRU  2014 AF GROS</t>
  </si>
  <si>
    <t>BG--AF22BT</t>
  </si>
  <si>
    <t>RICHEBOURG GRAND CRU  2020 Domaine A.F. GROS</t>
  </si>
  <si>
    <t>GEV1NG21BT</t>
  </si>
  <si>
    <t>1035</t>
  </si>
  <si>
    <t>RB--AF14BT</t>
  </si>
  <si>
    <t>229</t>
  </si>
  <si>
    <t>16</t>
  </si>
  <si>
    <t xml:space="preserve">GEVREY CHAMBERTIN 1ER CRU LA COMBE AU MOINE  2022 </t>
  </si>
  <si>
    <t>GEVREY CHAMBERTIN  2022 AF GROS</t>
  </si>
  <si>
    <t>76</t>
  </si>
  <si>
    <t>VOSNE ROMANEE 1ER CRU LES SUCHOTS  2020 AF GROS</t>
  </si>
  <si>
    <t xml:space="preserve">GEVREY CHAMBERTIN 1ER CRU LA COMBE AU MOINE  2021 </t>
  </si>
  <si>
    <t>MEURSAULT 1ER CRU LES CHARMES  2021 Caroline PAREN</t>
  </si>
  <si>
    <t>PCH-AF14BT</t>
  </si>
  <si>
    <t>CV--NG14BT</t>
  </si>
  <si>
    <t>GEVREY CHAMBERTIN  2020 AF GROS</t>
  </si>
  <si>
    <t>P1CANG20MG</t>
  </si>
  <si>
    <t>3640</t>
  </si>
  <si>
    <t>166</t>
  </si>
  <si>
    <t>PAR-NG16BT</t>
  </si>
  <si>
    <t>Réels</t>
  </si>
  <si>
    <t>361</t>
  </si>
  <si>
    <t>BOURGOGNE HAUTES COTES DE NUITS  2020 AF GROS</t>
  </si>
  <si>
    <t>Code Article</t>
  </si>
  <si>
    <t>3642</t>
  </si>
  <si>
    <t>471</t>
  </si>
  <si>
    <t>BOURGOGNE PINOT NOIR  2022 Domaine A.F. GROS</t>
  </si>
  <si>
    <t>BOURGOGNE BLANC  2021 Caroline PARENT</t>
  </si>
  <si>
    <t>VREAAF22BT</t>
  </si>
  <si>
    <t>53</t>
  </si>
  <si>
    <t>P1CAFP21MG</t>
  </si>
  <si>
    <t>CHAMBOLLE MUSIGNY 1ER CRU AUX ECHANGES  2021 AF GR</t>
  </si>
  <si>
    <t>32</t>
  </si>
  <si>
    <t>CV--NG21BT</t>
  </si>
  <si>
    <t>BBLACP21BT</t>
  </si>
  <si>
    <t>LADOIX  2021 La Toppe d'Avignon AF GROS</t>
  </si>
  <si>
    <t>148</t>
  </si>
  <si>
    <t>308</t>
  </si>
  <si>
    <t>HNB-AF22BT</t>
  </si>
  <si>
    <t>P1CANG21MG</t>
  </si>
  <si>
    <t>3649</t>
  </si>
  <si>
    <t>POMMARD 1ER CRU LES CHANLINS  2014 Domaine A.F. GR</t>
  </si>
  <si>
    <t>CHARNG21BT</t>
  </si>
  <si>
    <t>84</t>
  </si>
  <si>
    <t>VBEACP22BT</t>
  </si>
  <si>
    <t>POMMARD 1ER CRU LES ARVELETS  2016 AF GROS</t>
  </si>
  <si>
    <t>VBEANG22BT</t>
  </si>
  <si>
    <t>CV--CP21BT</t>
  </si>
  <si>
    <t>164</t>
  </si>
  <si>
    <t>47</t>
  </si>
  <si>
    <t>221</t>
  </si>
  <si>
    <t>235</t>
  </si>
  <si>
    <t>BOURGOGNE PINOT NOIR  2019 AF GROS</t>
  </si>
  <si>
    <t>VOSNE ROMANEE AUX REAS  2022 Domaine A.F. GROS</t>
  </si>
  <si>
    <t>345</t>
  </si>
  <si>
    <t>3637</t>
  </si>
  <si>
    <t>ECHEZEAUX GRAND CRU  2014 Domaine A.F. GROS</t>
  </si>
  <si>
    <t>MOULAF22BT</t>
  </si>
  <si>
    <t>226</t>
  </si>
  <si>
    <t>POMMARD 1ER CRU LES EPENOTS  2011 AF GROS</t>
  </si>
  <si>
    <t>34</t>
  </si>
  <si>
    <t>3643</t>
  </si>
  <si>
    <t>224</t>
  </si>
  <si>
    <t>VSUCNG20BT</t>
  </si>
  <si>
    <t>272</t>
  </si>
  <si>
    <t>GEVRNG20BT</t>
  </si>
  <si>
    <t>PAR-AF18BT</t>
  </si>
  <si>
    <t>151</t>
  </si>
  <si>
    <t>1157</t>
  </si>
  <si>
    <t>117</t>
  </si>
  <si>
    <t>BOURGOGNE HAUTES COTES DE NUITS  2022 Domaine A.F.</t>
  </si>
  <si>
    <t>222</t>
  </si>
  <si>
    <t>54</t>
  </si>
  <si>
    <t>3641</t>
  </si>
  <si>
    <t>139</t>
  </si>
  <si>
    <t>237</t>
  </si>
  <si>
    <t>BOURGOGNE PINOT NOIR  2020 AF GROS</t>
  </si>
  <si>
    <t>1234</t>
  </si>
  <si>
    <t>3645</t>
  </si>
  <si>
    <t>17</t>
  </si>
  <si>
    <t>1156</t>
  </si>
  <si>
    <t>BOURGOGNE HAUTES COTES DE NUITS BLANC  2022 Domain</t>
  </si>
  <si>
    <t>299</t>
  </si>
  <si>
    <t>BEAUNE 1ER CRU LES MONTREVENOTS  2018 Domaine A.F.</t>
  </si>
  <si>
    <t>MOULIN-A-VENT  2022 Domaine A.F. GROS</t>
  </si>
  <si>
    <t>220</t>
  </si>
  <si>
    <t>GEVRNG22MG</t>
  </si>
  <si>
    <t>563</t>
  </si>
  <si>
    <t>SAVIGNY 1ER CRU CLOS DES GUETTES  2022 Domaine A.F</t>
  </si>
  <si>
    <t>3639</t>
  </si>
  <si>
    <t>89</t>
  </si>
  <si>
    <t>RB--AF19BT</t>
  </si>
  <si>
    <t>232</t>
  </si>
  <si>
    <t>1010</t>
  </si>
  <si>
    <t>CLOS VOUGEOT GRAND CRU  2022 Caroline PARENT</t>
  </si>
  <si>
    <t>223</t>
  </si>
  <si>
    <t>233</t>
  </si>
  <si>
    <t>CHB-AF22BT</t>
  </si>
  <si>
    <t>VOSNE ROMANEE 1ER CRU LES BEAUX MONTS  2022 Caroli</t>
  </si>
  <si>
    <t>ECHEZEAUX GRAND CRU  2018 Domaine A.F. GROS</t>
  </si>
  <si>
    <t>110</t>
  </si>
  <si>
    <t>POMMARD 1ER CRU LA CHANIERE  2021 AF GROS</t>
  </si>
  <si>
    <t>3650</t>
  </si>
  <si>
    <t>340</t>
  </si>
  <si>
    <t>273</t>
  </si>
  <si>
    <t>127</t>
  </si>
  <si>
    <t>CLOS VOUGEOT GRAND CRU  2021 AF GROS</t>
  </si>
  <si>
    <t>COTENG21BT</t>
  </si>
  <si>
    <t>MCHACP21BT</t>
  </si>
  <si>
    <t>3647</t>
  </si>
  <si>
    <t>PCH-AF11BT</t>
  </si>
  <si>
    <t>BOURGOGNE PINOT NOIR  2023 AF GROS</t>
  </si>
  <si>
    <t>118</t>
  </si>
  <si>
    <t>215</t>
  </si>
  <si>
    <t>311</t>
  </si>
  <si>
    <t>35</t>
  </si>
  <si>
    <t>80</t>
  </si>
  <si>
    <t>HN--AF22BT</t>
  </si>
  <si>
    <t>1100</t>
  </si>
  <si>
    <t>GEVRNG21BT</t>
  </si>
  <si>
    <t>363</t>
  </si>
  <si>
    <t>ALOXNG22BT</t>
  </si>
  <si>
    <t>4</t>
  </si>
  <si>
    <t>HN--NG19BT</t>
  </si>
  <si>
    <t>CLOS VOUGEOT GRAND CRU  2021 Caroline PARENT</t>
  </si>
  <si>
    <t>3653</t>
  </si>
  <si>
    <t>6</t>
  </si>
  <si>
    <t>3638</t>
  </si>
  <si>
    <t>3652</t>
  </si>
  <si>
    <t>3636</t>
  </si>
  <si>
    <t>3651</t>
  </si>
  <si>
    <t>BG--NG19BT</t>
  </si>
  <si>
    <t>RICHEBOURG GRAND CRU  2021 Domaine A.F. GROS</t>
  </si>
  <si>
    <t>238</t>
  </si>
  <si>
    <t>P1CANG22BT</t>
  </si>
  <si>
    <t>GEVREY CHAMBERTIN  2021 AF GROS</t>
  </si>
  <si>
    <t>SG--AF22BT</t>
  </si>
  <si>
    <t>RB--AF21BT</t>
  </si>
  <si>
    <t>1136</t>
  </si>
  <si>
    <t>EC--AF18BT</t>
  </si>
  <si>
    <t>1003</t>
  </si>
  <si>
    <t>MOREY SAINT DENIS 1ER CRU LES MONTS LUISANTS  2019</t>
  </si>
  <si>
    <t>219</t>
  </si>
  <si>
    <t>VOSNE ROMANEE 1ER CRU LES BEAUX MONTS  2022 AF GRO</t>
  </si>
  <si>
    <t>Constat</t>
  </si>
  <si>
    <t>Ecart</t>
  </si>
  <si>
    <t>BOX</t>
  </si>
  <si>
    <t>?</t>
  </si>
  <si>
    <t>BOURGOGNE BLANC  2022 Caroline PARENT</t>
  </si>
  <si>
    <t>BBLACP22BT</t>
  </si>
  <si>
    <t>BBLACP23BT</t>
  </si>
  <si>
    <t>BOURGOGNE BLANC  2023 Caroline PARENT</t>
  </si>
  <si>
    <t>SIMPLE</t>
  </si>
  <si>
    <t xml:space="preserve">CHARMES-CHAMBERTIN  2021 AF GROS </t>
  </si>
  <si>
    <t>CHARMES-CHAMBERTIN  2021 AF GROS SI CP 21 BT</t>
  </si>
  <si>
    <t>CV--CP20BT</t>
  </si>
  <si>
    <t>PAS DANS XTENT</t>
  </si>
  <si>
    <t>CLOS VOUGEOT GRAND CRU  2020 Caroline PARENT</t>
  </si>
  <si>
    <t>MRS-CP20BT</t>
  </si>
  <si>
    <t>MEURSAULT CAROLINE PARENT 2020</t>
  </si>
  <si>
    <t>MEURSAULT CAROLINE PARENT 2021</t>
  </si>
  <si>
    <t>MEURSAULT CAROLINE PARENT 2022</t>
  </si>
  <si>
    <t>MRS-CP21BT</t>
  </si>
  <si>
    <t>MRS-CP22BT</t>
  </si>
  <si>
    <t>MCHACP22BT</t>
  </si>
  <si>
    <t>MEURSAULT 1ER CRU LES CHARMES  2022 Caroline PAREN</t>
  </si>
  <si>
    <t>MPORCP22BT</t>
  </si>
  <si>
    <t>MEURSAULT 1ER CRU PORUSOT 2022 CAROLINE PARENT</t>
  </si>
  <si>
    <t>POMMARD ARVELETS 2022 DOMAINE AF GROS</t>
  </si>
  <si>
    <t>EURREUR PASSAGE SONT ENCORE STOCK DOM</t>
  </si>
  <si>
    <t>VOLNCP19BT</t>
  </si>
  <si>
    <t>VOLNCP21BT</t>
  </si>
  <si>
    <t>VOLNCP22BT</t>
  </si>
  <si>
    <t>VOLNAY CAROLINE PARENT 2019</t>
  </si>
  <si>
    <t>VOLNAY CAROLINE PARENT 2021</t>
  </si>
  <si>
    <t>VOLNAY CAROLINE PARENT 2022</t>
  </si>
  <si>
    <t>ISA</t>
  </si>
  <si>
    <t>Prel</t>
  </si>
  <si>
    <t xml:space="preserve">SIMPLE + 108 BOX 47 </t>
  </si>
  <si>
    <t xml:space="preserve">SIMPLE + 18BOX 325 </t>
  </si>
  <si>
    <t>autre palette</t>
  </si>
  <si>
    <t>dont 12 tabone</t>
  </si>
  <si>
    <t>dont 6 tabone</t>
  </si>
  <si>
    <t>6 tabone</t>
  </si>
  <si>
    <t>bourgogne pinot noir 2018 sur palette en haut escalier ?????</t>
  </si>
  <si>
    <t>36 ACE ET 24 TABONE</t>
  </si>
  <si>
    <t>30 ACE ET 6 TABONE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</si>
</sst>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3D3D3"/>
        <bgColor auto="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6" borderId="1" xfId="0" applyFill="1" applyBorder="1" applyAlignment="1">
      <alignment horizontal="left"/>
    </xf>
    <xf numFmtId="0" fontId="3" fillId="0" borderId="1" xfId="0" applyFont="1" applyBorder="1"/>
    <xf numFmtId="0" fontId="0" fillId="0" borderId="3" xfId="0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1" xfId="0" applyBorder="1"/>
    <xf numFmtId="0" fontId="2" fillId="0" borderId="6" xfId="0" applyFont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</cellXfs>
  <cellStyles count="1"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I107"/>
  <sheetViews>
    <sheetView tabSelected="1" workbookViewId="0">
      <pane ySplit="2" topLeftCell="A66" activePane="bottomLeft" state="frozen"/>
      <selection pane="bottomLeft" activeCell="N56" sqref="N56:N57"/>
    </sheetView>
  </sheetViews>
  <sheetFormatPr baseColWidth="10" defaultColWidth="9.1796875" defaultRowHeight="14.5" x14ac:dyDescent="0.35"/>
  <cols>
    <col min="1" max="1" width="12.1796875" customWidth="1"/>
    <col min="2" max="2" width="51" customWidth="1"/>
    <col min="3" max="4" width="4.81640625" bestFit="1" customWidth="1"/>
    <col min="5" max="5" width="6.54296875" customWidth="1"/>
    <col min="6" max="6" width="7.36328125" bestFit="1" customWidth="1"/>
    <col min="7" max="7" width="4.54296875" bestFit="1" customWidth="1"/>
    <col min="8" max="8" width="5.453125" bestFit="1" customWidth="1"/>
  </cols>
  <sheetData>
    <row r="1" spans="1:9" ht="15" thickBot="1" x14ac:dyDescent="0.4">
      <c r="A1" s="3" t="s">
        <v>79</v>
      </c>
      <c r="B1" s="3" t="s">
        <v>27</v>
      </c>
      <c r="C1" s="3" t="s">
        <v>202</v>
      </c>
      <c r="D1" s="4" t="s">
        <v>232</v>
      </c>
      <c r="E1" s="3" t="s">
        <v>76</v>
      </c>
      <c r="F1" s="3" t="s">
        <v>200</v>
      </c>
      <c r="G1" s="3" t="s">
        <v>233</v>
      </c>
      <c r="H1" s="3" t="s">
        <v>201</v>
      </c>
    </row>
    <row r="2" spans="1:9" ht="15" thickBot="1" x14ac:dyDescent="0.4">
      <c r="A2" s="2" t="s">
        <v>177</v>
      </c>
      <c r="B2" s="2" t="s">
        <v>37</v>
      </c>
      <c r="C2" s="2" t="s">
        <v>74</v>
      </c>
      <c r="D2" s="5"/>
      <c r="E2" s="2">
        <v>237</v>
      </c>
      <c r="F2" s="2">
        <v>240</v>
      </c>
      <c r="G2" s="2">
        <v>34</v>
      </c>
      <c r="H2" s="2">
        <f>F2-D2</f>
        <v>240</v>
      </c>
    </row>
    <row r="3" spans="1:9" x14ac:dyDescent="0.35">
      <c r="A3" s="1" t="s">
        <v>177</v>
      </c>
      <c r="B3" s="1" t="s">
        <v>37</v>
      </c>
      <c r="C3" s="1" t="s">
        <v>120</v>
      </c>
      <c r="D3" s="6"/>
      <c r="E3" s="1">
        <v>0</v>
      </c>
      <c r="F3" s="1"/>
      <c r="G3" s="1">
        <v>12</v>
      </c>
      <c r="H3" s="2">
        <f t="shared" ref="H3" si="0">F3-D3</f>
        <v>0</v>
      </c>
    </row>
    <row r="4" spans="1:9" x14ac:dyDescent="0.35">
      <c r="A4" s="1"/>
      <c r="B4" s="1"/>
      <c r="C4" s="11"/>
      <c r="D4" s="12">
        <v>283</v>
      </c>
      <c r="E4" s="11">
        <f>SUM(E2:E3)</f>
        <v>237</v>
      </c>
      <c r="F4" s="11">
        <f t="shared" ref="F4:G4" si="1">SUM(F2:F3)</f>
        <v>240</v>
      </c>
      <c r="G4" s="11">
        <f t="shared" si="1"/>
        <v>46</v>
      </c>
      <c r="H4" s="11">
        <f>F4+G4-D4</f>
        <v>3</v>
      </c>
    </row>
    <row r="5" spans="1:9" x14ac:dyDescent="0.35">
      <c r="A5" s="1" t="s">
        <v>206</v>
      </c>
      <c r="B5" s="1" t="s">
        <v>207</v>
      </c>
      <c r="C5" s="1" t="s">
        <v>203</v>
      </c>
      <c r="D5" s="6">
        <v>4212</v>
      </c>
      <c r="E5" s="1">
        <v>24</v>
      </c>
      <c r="F5" s="1"/>
      <c r="G5" s="1">
        <v>0</v>
      </c>
      <c r="H5" s="11"/>
    </row>
    <row r="6" spans="1:9" x14ac:dyDescent="0.35">
      <c r="A6" s="1" t="s">
        <v>205</v>
      </c>
      <c r="B6" s="1" t="s">
        <v>204</v>
      </c>
      <c r="C6" s="1" t="s">
        <v>203</v>
      </c>
      <c r="D6" s="6">
        <v>216</v>
      </c>
      <c r="E6" s="1">
        <v>24</v>
      </c>
      <c r="F6" s="1">
        <v>216</v>
      </c>
      <c r="G6" s="1">
        <v>0</v>
      </c>
      <c r="H6" s="11">
        <f t="shared" ref="H6:H65" si="2">F6+G6-D6</f>
        <v>0</v>
      </c>
    </row>
    <row r="7" spans="1:9" x14ac:dyDescent="0.35">
      <c r="A7" s="1" t="s">
        <v>90</v>
      </c>
      <c r="B7" s="1" t="s">
        <v>83</v>
      </c>
      <c r="C7" s="1" t="s">
        <v>52</v>
      </c>
      <c r="D7" s="6">
        <v>60</v>
      </c>
      <c r="E7" s="1">
        <v>24</v>
      </c>
      <c r="F7" s="1">
        <v>60</v>
      </c>
      <c r="G7" s="1">
        <v>0</v>
      </c>
      <c r="H7" s="25">
        <f t="shared" si="2"/>
        <v>0</v>
      </c>
      <c r="I7" t="s">
        <v>237</v>
      </c>
    </row>
    <row r="8" spans="1:9" x14ac:dyDescent="0.35">
      <c r="A8" s="1" t="s">
        <v>46</v>
      </c>
      <c r="B8" s="1" t="s">
        <v>139</v>
      </c>
      <c r="C8" s="1" t="s">
        <v>196</v>
      </c>
      <c r="D8" s="6">
        <v>6</v>
      </c>
      <c r="E8" s="1">
        <v>6</v>
      </c>
      <c r="F8" s="1">
        <v>6</v>
      </c>
      <c r="G8" s="1">
        <v>0</v>
      </c>
      <c r="H8" s="11">
        <f t="shared" si="2"/>
        <v>0</v>
      </c>
    </row>
    <row r="9" spans="1:9" x14ac:dyDescent="0.35">
      <c r="A9" s="1" t="s">
        <v>187</v>
      </c>
      <c r="B9" s="1" t="s">
        <v>108</v>
      </c>
      <c r="C9" s="1" t="s">
        <v>189</v>
      </c>
      <c r="D9" s="6">
        <v>2</v>
      </c>
      <c r="E9" s="1">
        <v>2</v>
      </c>
      <c r="F9" s="1">
        <v>6</v>
      </c>
      <c r="G9" s="1">
        <v>0</v>
      </c>
      <c r="H9" s="11">
        <f t="shared" si="2"/>
        <v>4</v>
      </c>
    </row>
    <row r="10" spans="1:9" x14ac:dyDescent="0.35">
      <c r="A10" s="1" t="s">
        <v>9</v>
      </c>
      <c r="B10" s="1" t="s">
        <v>132</v>
      </c>
      <c r="C10" s="1" t="s">
        <v>77</v>
      </c>
      <c r="D10" s="6">
        <v>16</v>
      </c>
      <c r="E10" s="1">
        <v>18</v>
      </c>
      <c r="F10" s="1">
        <v>18</v>
      </c>
      <c r="G10" s="1">
        <v>0</v>
      </c>
      <c r="H10" s="11">
        <f t="shared" si="2"/>
        <v>2</v>
      </c>
    </row>
    <row r="11" spans="1:9" x14ac:dyDescent="0.35">
      <c r="A11" s="1" t="s">
        <v>50</v>
      </c>
      <c r="B11" s="1" t="s">
        <v>167</v>
      </c>
      <c r="C11" s="1" t="s">
        <v>148</v>
      </c>
      <c r="D11" s="6"/>
      <c r="E11" s="1">
        <v>500</v>
      </c>
      <c r="F11" s="1">
        <v>500</v>
      </c>
      <c r="G11" s="1">
        <v>0</v>
      </c>
      <c r="H11" s="11"/>
    </row>
    <row r="12" spans="1:9" x14ac:dyDescent="0.35">
      <c r="A12" s="1" t="s">
        <v>50</v>
      </c>
      <c r="B12" s="1" t="s">
        <v>167</v>
      </c>
      <c r="C12" s="1" t="s">
        <v>141</v>
      </c>
      <c r="D12" s="6"/>
      <c r="E12" s="1">
        <v>500</v>
      </c>
      <c r="F12" s="1">
        <v>500</v>
      </c>
      <c r="G12" s="1">
        <v>0</v>
      </c>
      <c r="H12" s="11"/>
    </row>
    <row r="13" spans="1:9" x14ac:dyDescent="0.35">
      <c r="A13" s="1" t="s">
        <v>50</v>
      </c>
      <c r="B13" s="1" t="s">
        <v>167</v>
      </c>
      <c r="C13" s="1" t="s">
        <v>169</v>
      </c>
      <c r="D13" s="6"/>
      <c r="E13" s="1">
        <v>500</v>
      </c>
      <c r="F13" s="1">
        <v>500</v>
      </c>
      <c r="G13" s="1">
        <v>0</v>
      </c>
      <c r="H13" s="11"/>
    </row>
    <row r="14" spans="1:9" x14ac:dyDescent="0.35">
      <c r="A14" s="1" t="s">
        <v>50</v>
      </c>
      <c r="B14" s="1" t="s">
        <v>167</v>
      </c>
      <c r="C14" s="1" t="s">
        <v>127</v>
      </c>
      <c r="D14" s="6"/>
      <c r="E14" s="1">
        <v>500</v>
      </c>
      <c r="F14" s="1">
        <v>500</v>
      </c>
      <c r="G14" s="1">
        <v>0</v>
      </c>
      <c r="H14" s="11"/>
    </row>
    <row r="15" spans="1:9" x14ac:dyDescent="0.35">
      <c r="A15" s="1" t="s">
        <v>50</v>
      </c>
      <c r="B15" s="1" t="s">
        <v>167</v>
      </c>
      <c r="C15" s="1" t="s">
        <v>152</v>
      </c>
      <c r="D15" s="6"/>
      <c r="E15" s="1">
        <v>500</v>
      </c>
      <c r="F15" s="1">
        <v>500</v>
      </c>
      <c r="G15" s="1">
        <v>0</v>
      </c>
      <c r="H15" s="11"/>
    </row>
    <row r="16" spans="1:9" x14ac:dyDescent="0.35">
      <c r="A16" s="1" t="s">
        <v>50</v>
      </c>
      <c r="B16" s="1" t="s">
        <v>167</v>
      </c>
      <c r="C16" s="1" t="s">
        <v>198</v>
      </c>
      <c r="D16" s="6"/>
      <c r="E16" s="1">
        <v>500</v>
      </c>
      <c r="F16" s="1">
        <v>500</v>
      </c>
      <c r="G16" s="1">
        <v>0</v>
      </c>
      <c r="H16" s="11"/>
    </row>
    <row r="17" spans="1:9" x14ac:dyDescent="0.35">
      <c r="A17" s="1" t="s">
        <v>50</v>
      </c>
      <c r="B17" s="1" t="s">
        <v>167</v>
      </c>
      <c r="C17" s="1" t="s">
        <v>107</v>
      </c>
      <c r="D17" s="6"/>
      <c r="E17" s="1">
        <v>500</v>
      </c>
      <c r="F17" s="1">
        <v>500</v>
      </c>
      <c r="G17" s="1">
        <v>0</v>
      </c>
      <c r="H17" s="11"/>
    </row>
    <row r="18" spans="1:9" x14ac:dyDescent="0.35">
      <c r="A18" s="1" t="s">
        <v>50</v>
      </c>
      <c r="B18" s="1" t="s">
        <v>167</v>
      </c>
      <c r="C18" s="1" t="s">
        <v>151</v>
      </c>
      <c r="D18" s="6"/>
      <c r="E18" s="1">
        <v>500</v>
      </c>
      <c r="F18" s="1">
        <v>500</v>
      </c>
      <c r="G18" s="1">
        <v>0</v>
      </c>
      <c r="H18" s="11"/>
    </row>
    <row r="19" spans="1:9" x14ac:dyDescent="0.35">
      <c r="A19" s="1" t="s">
        <v>50</v>
      </c>
      <c r="B19" s="1" t="s">
        <v>167</v>
      </c>
      <c r="C19" s="1" t="s">
        <v>118</v>
      </c>
      <c r="D19" s="6"/>
      <c r="E19" s="1">
        <v>300</v>
      </c>
      <c r="F19" s="1">
        <v>300</v>
      </c>
      <c r="G19" s="1">
        <v>0</v>
      </c>
      <c r="H19" s="11"/>
    </row>
    <row r="20" spans="1:9" x14ac:dyDescent="0.35">
      <c r="A20" s="1" t="s">
        <v>50</v>
      </c>
      <c r="B20" s="1" t="s">
        <v>167</v>
      </c>
      <c r="C20" s="1" t="s">
        <v>11</v>
      </c>
      <c r="D20" s="6"/>
      <c r="E20" s="1">
        <v>500</v>
      </c>
      <c r="F20" s="1">
        <v>500</v>
      </c>
      <c r="G20" s="1">
        <v>0</v>
      </c>
      <c r="H20" s="11"/>
    </row>
    <row r="21" spans="1:9" x14ac:dyDescent="0.35">
      <c r="A21" s="1" t="s">
        <v>50</v>
      </c>
      <c r="B21" s="1" t="s">
        <v>167</v>
      </c>
      <c r="C21" s="1" t="s">
        <v>61</v>
      </c>
      <c r="D21" s="6"/>
      <c r="E21" s="1">
        <v>500</v>
      </c>
      <c r="F21" s="1">
        <v>500</v>
      </c>
      <c r="G21" s="1">
        <v>0</v>
      </c>
      <c r="H21" s="11"/>
    </row>
    <row r="22" spans="1:9" x14ac:dyDescent="0.35">
      <c r="A22" s="1" t="s">
        <v>50</v>
      </c>
      <c r="B22" s="1" t="s">
        <v>167</v>
      </c>
      <c r="C22" s="1" t="s">
        <v>106</v>
      </c>
      <c r="D22" s="6"/>
      <c r="E22" s="1">
        <v>500</v>
      </c>
      <c r="F22" s="1">
        <v>500</v>
      </c>
      <c r="G22" s="1">
        <v>0</v>
      </c>
      <c r="H22" s="11"/>
    </row>
    <row r="23" spans="1:9" x14ac:dyDescent="0.35">
      <c r="A23" s="1" t="s">
        <v>50</v>
      </c>
      <c r="B23" s="1" t="s">
        <v>167</v>
      </c>
      <c r="C23" s="1" t="s">
        <v>131</v>
      </c>
      <c r="D23" s="6"/>
      <c r="E23" s="1">
        <v>252</v>
      </c>
      <c r="F23" s="1">
        <v>252</v>
      </c>
      <c r="G23" s="1">
        <v>0</v>
      </c>
      <c r="H23" s="11"/>
    </row>
    <row r="24" spans="1:9" x14ac:dyDescent="0.35">
      <c r="A24" s="1" t="s">
        <v>50</v>
      </c>
      <c r="B24" s="1" t="s">
        <v>167</v>
      </c>
      <c r="C24" s="1" t="s">
        <v>114</v>
      </c>
      <c r="D24" s="6"/>
      <c r="E24" s="1">
        <v>500</v>
      </c>
      <c r="F24" s="1">
        <v>500</v>
      </c>
      <c r="G24" s="1">
        <v>0</v>
      </c>
      <c r="H24" s="11"/>
    </row>
    <row r="25" spans="1:9" x14ac:dyDescent="0.35">
      <c r="A25" s="1"/>
      <c r="B25" s="13" t="s">
        <v>236</v>
      </c>
      <c r="C25" s="13" t="s">
        <v>203</v>
      </c>
      <c r="D25" s="6"/>
      <c r="E25" s="1"/>
      <c r="F25" s="1">
        <v>500</v>
      </c>
      <c r="G25" s="1"/>
      <c r="H25" s="11"/>
    </row>
    <row r="26" spans="1:9" x14ac:dyDescent="0.35">
      <c r="A26" s="1"/>
      <c r="B26" s="1"/>
      <c r="C26" s="11"/>
      <c r="D26" s="12">
        <v>7052</v>
      </c>
      <c r="E26" s="11">
        <f>SUM(E11:E25)</f>
        <v>6552</v>
      </c>
      <c r="F26" s="11">
        <f t="shared" ref="F26:G26" si="3">SUM(F11:F25)</f>
        <v>7052</v>
      </c>
      <c r="G26" s="11">
        <f t="shared" si="3"/>
        <v>0</v>
      </c>
      <c r="H26" s="11">
        <f t="shared" si="2"/>
        <v>0</v>
      </c>
    </row>
    <row r="27" spans="1:9" x14ac:dyDescent="0.35">
      <c r="A27" s="1" t="s">
        <v>98</v>
      </c>
      <c r="B27" s="1" t="s">
        <v>210</v>
      </c>
      <c r="C27" s="18" t="s">
        <v>116</v>
      </c>
      <c r="D27" s="6">
        <v>21</v>
      </c>
      <c r="E27" s="1">
        <v>102</v>
      </c>
      <c r="F27" s="1">
        <v>39</v>
      </c>
      <c r="G27" s="1">
        <v>0</v>
      </c>
      <c r="H27" s="25">
        <f t="shared" si="2"/>
        <v>18</v>
      </c>
      <c r="I27" t="s">
        <v>238</v>
      </c>
    </row>
    <row r="28" spans="1:9" x14ac:dyDescent="0.35">
      <c r="A28" s="1" t="s">
        <v>98</v>
      </c>
      <c r="B28" s="1" t="s">
        <v>209</v>
      </c>
      <c r="C28" s="18" t="s">
        <v>171</v>
      </c>
      <c r="D28" s="6">
        <v>120</v>
      </c>
      <c r="E28" s="1">
        <v>197</v>
      </c>
      <c r="F28" s="1">
        <v>102</v>
      </c>
      <c r="G28" s="1">
        <v>0</v>
      </c>
      <c r="H28" s="25">
        <f t="shared" si="2"/>
        <v>-18</v>
      </c>
    </row>
    <row r="29" spans="1:9" x14ac:dyDescent="0.35">
      <c r="A29" s="1" t="s">
        <v>0</v>
      </c>
      <c r="B29" s="1" t="s">
        <v>87</v>
      </c>
      <c r="C29" s="1" t="s">
        <v>43</v>
      </c>
      <c r="D29" s="6">
        <v>44</v>
      </c>
      <c r="E29" s="1">
        <v>44</v>
      </c>
      <c r="F29" s="1">
        <v>44</v>
      </c>
      <c r="G29" s="1">
        <v>0</v>
      </c>
      <c r="H29" s="26">
        <f t="shared" si="2"/>
        <v>0</v>
      </c>
    </row>
    <row r="30" spans="1:9" x14ac:dyDescent="0.35">
      <c r="A30" s="1" t="s">
        <v>163</v>
      </c>
      <c r="B30" s="1" t="s">
        <v>33</v>
      </c>
      <c r="C30" s="1" t="s">
        <v>20</v>
      </c>
      <c r="D30" s="6">
        <v>31</v>
      </c>
      <c r="E30" s="1">
        <v>38</v>
      </c>
      <c r="F30" s="1">
        <v>38</v>
      </c>
      <c r="G30" s="1">
        <v>0</v>
      </c>
      <c r="H30" s="26">
        <f t="shared" si="2"/>
        <v>7</v>
      </c>
    </row>
    <row r="31" spans="1:9" x14ac:dyDescent="0.35">
      <c r="A31" s="1" t="s">
        <v>211</v>
      </c>
      <c r="B31" s="1" t="s">
        <v>213</v>
      </c>
      <c r="C31" s="1" t="s">
        <v>203</v>
      </c>
      <c r="D31" s="6">
        <v>20</v>
      </c>
      <c r="E31" s="1"/>
      <c r="F31" s="1">
        <v>20</v>
      </c>
      <c r="G31" s="1"/>
      <c r="H31" s="26">
        <f t="shared" si="2"/>
        <v>0</v>
      </c>
      <c r="I31" t="s">
        <v>212</v>
      </c>
    </row>
    <row r="32" spans="1:9" x14ac:dyDescent="0.35">
      <c r="A32" s="1" t="s">
        <v>103</v>
      </c>
      <c r="B32" s="1" t="s">
        <v>180</v>
      </c>
      <c r="C32" s="1" t="s">
        <v>135</v>
      </c>
      <c r="D32" s="6">
        <v>57</v>
      </c>
      <c r="E32" s="1">
        <v>15</v>
      </c>
      <c r="F32" s="1">
        <v>57</v>
      </c>
      <c r="G32" s="1">
        <v>0</v>
      </c>
      <c r="H32" s="25">
        <f t="shared" si="2"/>
        <v>0</v>
      </c>
      <c r="I32" t="s">
        <v>239</v>
      </c>
    </row>
    <row r="33" spans="1:8" x14ac:dyDescent="0.35">
      <c r="A33" s="1" t="s">
        <v>30</v>
      </c>
      <c r="B33" s="1" t="s">
        <v>150</v>
      </c>
      <c r="C33" s="1" t="s">
        <v>146</v>
      </c>
      <c r="D33" s="6">
        <v>239</v>
      </c>
      <c r="E33" s="1">
        <v>251</v>
      </c>
      <c r="F33" s="1">
        <v>239</v>
      </c>
      <c r="G33" s="1">
        <v>0</v>
      </c>
      <c r="H33" s="26">
        <f t="shared" si="2"/>
        <v>0</v>
      </c>
    </row>
    <row r="34" spans="1:8" x14ac:dyDescent="0.35">
      <c r="A34" s="1" t="s">
        <v>70</v>
      </c>
      <c r="B34" s="1" t="s">
        <v>55</v>
      </c>
      <c r="C34" s="1" t="s">
        <v>156</v>
      </c>
      <c r="D34" s="6">
        <v>1</v>
      </c>
      <c r="E34" s="1">
        <v>1</v>
      </c>
      <c r="F34" s="1">
        <v>1</v>
      </c>
      <c r="G34" s="1">
        <v>0</v>
      </c>
      <c r="H34" s="11">
        <f t="shared" si="2"/>
        <v>0</v>
      </c>
    </row>
    <row r="35" spans="1:8" x14ac:dyDescent="0.35">
      <c r="A35" s="1" t="s">
        <v>89</v>
      </c>
      <c r="B35" s="1" t="s">
        <v>162</v>
      </c>
      <c r="C35" s="1" t="s">
        <v>88</v>
      </c>
      <c r="D35" s="6">
        <v>63</v>
      </c>
      <c r="E35" s="1">
        <v>63</v>
      </c>
      <c r="F35" s="1">
        <v>60</v>
      </c>
      <c r="G35" s="1">
        <v>0</v>
      </c>
      <c r="H35" s="24">
        <f t="shared" si="2"/>
        <v>-3</v>
      </c>
    </row>
    <row r="36" spans="1:8" x14ac:dyDescent="0.35">
      <c r="A36" s="1" t="s">
        <v>2</v>
      </c>
      <c r="B36" s="1" t="s">
        <v>112</v>
      </c>
      <c r="C36" s="1" t="s">
        <v>104</v>
      </c>
      <c r="D36" s="6">
        <v>17</v>
      </c>
      <c r="E36" s="1">
        <v>17</v>
      </c>
      <c r="F36" s="1">
        <v>17</v>
      </c>
      <c r="G36" s="1">
        <v>0</v>
      </c>
      <c r="H36" s="11">
        <f t="shared" si="2"/>
        <v>0</v>
      </c>
    </row>
    <row r="37" spans="1:8" x14ac:dyDescent="0.35">
      <c r="A37" s="1" t="s">
        <v>195</v>
      </c>
      <c r="B37" s="1" t="s">
        <v>155</v>
      </c>
      <c r="C37" s="1" t="s">
        <v>93</v>
      </c>
      <c r="D37" s="6">
        <v>12</v>
      </c>
      <c r="E37" s="1">
        <v>9</v>
      </c>
      <c r="F37" s="1">
        <v>12</v>
      </c>
      <c r="G37" s="1">
        <v>0</v>
      </c>
      <c r="H37" s="11">
        <f t="shared" si="2"/>
        <v>0</v>
      </c>
    </row>
    <row r="38" spans="1:8" x14ac:dyDescent="0.35">
      <c r="A38" s="1" t="s">
        <v>58</v>
      </c>
      <c r="B38" s="1" t="s">
        <v>67</v>
      </c>
      <c r="C38" s="1" t="s">
        <v>53</v>
      </c>
      <c r="D38" s="6">
        <v>14</v>
      </c>
      <c r="E38" s="1">
        <v>14</v>
      </c>
      <c r="F38" s="1">
        <v>14</v>
      </c>
      <c r="G38" s="1">
        <v>0</v>
      </c>
      <c r="H38" s="11">
        <f t="shared" si="2"/>
        <v>0</v>
      </c>
    </row>
    <row r="39" spans="1:8" x14ac:dyDescent="0.35">
      <c r="A39" s="1" t="s">
        <v>7</v>
      </c>
      <c r="B39" s="1" t="s">
        <v>63</v>
      </c>
      <c r="C39" s="1" t="s">
        <v>143</v>
      </c>
      <c r="D39" s="6">
        <v>186</v>
      </c>
      <c r="E39" s="1">
        <v>162</v>
      </c>
      <c r="F39" s="1">
        <v>159</v>
      </c>
      <c r="G39" s="1">
        <v>24</v>
      </c>
      <c r="H39" s="24">
        <f t="shared" si="2"/>
        <v>-3</v>
      </c>
    </row>
    <row r="40" spans="1:8" x14ac:dyDescent="0.35">
      <c r="A40" s="1" t="s">
        <v>121</v>
      </c>
      <c r="B40" s="1" t="s">
        <v>71</v>
      </c>
      <c r="C40" s="1" t="s">
        <v>123</v>
      </c>
      <c r="D40" s="6">
        <v>18</v>
      </c>
      <c r="E40" s="1">
        <v>18</v>
      </c>
      <c r="F40" s="1">
        <v>18</v>
      </c>
      <c r="G40" s="1">
        <v>0</v>
      </c>
      <c r="H40" s="11">
        <f t="shared" si="2"/>
        <v>0</v>
      </c>
    </row>
    <row r="41" spans="1:8" x14ac:dyDescent="0.35">
      <c r="A41" s="1" t="s">
        <v>175</v>
      </c>
      <c r="B41" s="1" t="s">
        <v>191</v>
      </c>
      <c r="C41" s="1" t="s">
        <v>99</v>
      </c>
      <c r="D41" s="6">
        <v>114</v>
      </c>
      <c r="E41" s="1">
        <v>114</v>
      </c>
      <c r="F41" s="1">
        <v>121</v>
      </c>
      <c r="G41" s="1">
        <v>0</v>
      </c>
      <c r="H41" s="11">
        <f t="shared" si="2"/>
        <v>7</v>
      </c>
    </row>
    <row r="42" spans="1:8" x14ac:dyDescent="0.35">
      <c r="A42" s="1" t="s">
        <v>23</v>
      </c>
      <c r="B42" s="1" t="s">
        <v>64</v>
      </c>
      <c r="C42" s="1" t="s">
        <v>159</v>
      </c>
      <c r="D42" s="6"/>
      <c r="E42" s="1">
        <v>0</v>
      </c>
      <c r="F42" s="1"/>
      <c r="G42" s="1">
        <v>18</v>
      </c>
      <c r="H42" s="11"/>
    </row>
    <row r="43" spans="1:8" x14ac:dyDescent="0.35">
      <c r="A43" s="1" t="s">
        <v>23</v>
      </c>
      <c r="B43" s="1" t="s">
        <v>64</v>
      </c>
      <c r="C43" s="1" t="s">
        <v>130</v>
      </c>
      <c r="D43" s="6"/>
      <c r="E43" s="1">
        <v>201</v>
      </c>
      <c r="F43" s="1">
        <v>201</v>
      </c>
      <c r="G43" s="1">
        <v>180</v>
      </c>
      <c r="H43" s="11"/>
    </row>
    <row r="44" spans="1:8" x14ac:dyDescent="0.35">
      <c r="A44" s="1" t="s">
        <v>23</v>
      </c>
      <c r="B44" s="1" t="s">
        <v>64</v>
      </c>
      <c r="C44" s="1" t="s">
        <v>3</v>
      </c>
      <c r="D44" s="6"/>
      <c r="E44" s="1">
        <v>500</v>
      </c>
      <c r="F44" s="1">
        <v>500</v>
      </c>
      <c r="G44" s="1">
        <v>0</v>
      </c>
      <c r="H44" s="11"/>
    </row>
    <row r="45" spans="1:8" x14ac:dyDescent="0.35">
      <c r="A45" s="1" t="s">
        <v>23</v>
      </c>
      <c r="B45" s="1" t="s">
        <v>64</v>
      </c>
      <c r="C45" s="1" t="s">
        <v>12</v>
      </c>
      <c r="D45" s="6"/>
      <c r="E45" s="1">
        <v>0</v>
      </c>
      <c r="F45" s="1"/>
      <c r="G45" s="1">
        <v>60</v>
      </c>
      <c r="H45" s="11"/>
    </row>
    <row r="46" spans="1:8" x14ac:dyDescent="0.35">
      <c r="A46" s="1" t="s">
        <v>23</v>
      </c>
      <c r="B46" s="1" t="s">
        <v>64</v>
      </c>
      <c r="C46" s="1" t="s">
        <v>92</v>
      </c>
      <c r="D46" s="6"/>
      <c r="E46" s="1">
        <v>500</v>
      </c>
      <c r="F46" s="1">
        <v>500</v>
      </c>
      <c r="G46" s="1">
        <v>0</v>
      </c>
      <c r="H46" s="11"/>
    </row>
    <row r="47" spans="1:8" x14ac:dyDescent="0.35">
      <c r="A47" s="1" t="s">
        <v>23</v>
      </c>
      <c r="B47" s="1" t="s">
        <v>64</v>
      </c>
      <c r="C47" s="1" t="s">
        <v>85</v>
      </c>
      <c r="D47" s="6"/>
      <c r="E47" s="1">
        <v>600</v>
      </c>
      <c r="F47" s="1">
        <v>600</v>
      </c>
      <c r="G47" s="1">
        <v>0</v>
      </c>
      <c r="H47" s="11"/>
    </row>
    <row r="48" spans="1:8" x14ac:dyDescent="0.35">
      <c r="A48" s="1" t="s">
        <v>23</v>
      </c>
      <c r="B48" s="1" t="s">
        <v>64</v>
      </c>
      <c r="C48" s="1" t="s">
        <v>170</v>
      </c>
      <c r="D48" s="6"/>
      <c r="E48" s="1">
        <v>500</v>
      </c>
      <c r="F48" s="1">
        <v>500</v>
      </c>
      <c r="G48" s="1">
        <v>0</v>
      </c>
      <c r="H48" s="11"/>
    </row>
    <row r="49" spans="1:9" x14ac:dyDescent="0.35">
      <c r="A49" s="1" t="s">
        <v>23</v>
      </c>
      <c r="B49" s="1" t="s">
        <v>64</v>
      </c>
      <c r="C49" s="1" t="s">
        <v>81</v>
      </c>
      <c r="D49" s="6"/>
      <c r="E49" s="1">
        <v>0</v>
      </c>
      <c r="F49" s="1"/>
      <c r="G49" s="1">
        <v>51</v>
      </c>
      <c r="H49" s="11"/>
    </row>
    <row r="50" spans="1:9" x14ac:dyDescent="0.35">
      <c r="A50" s="1"/>
      <c r="B50" s="1"/>
      <c r="C50" s="14"/>
      <c r="D50" s="15">
        <v>2610</v>
      </c>
      <c r="E50" s="14">
        <f>SUM(E42:E49)</f>
        <v>2301</v>
      </c>
      <c r="F50" s="14">
        <f t="shared" ref="F50:G50" si="4">SUM(F42:F49)</f>
        <v>2301</v>
      </c>
      <c r="G50" s="14">
        <f t="shared" si="4"/>
        <v>309</v>
      </c>
      <c r="H50" s="25">
        <f t="shared" si="2"/>
        <v>0</v>
      </c>
    </row>
    <row r="51" spans="1:9" x14ac:dyDescent="0.35">
      <c r="A51" s="1" t="s">
        <v>142</v>
      </c>
      <c r="B51" s="1" t="s">
        <v>64</v>
      </c>
      <c r="C51" s="1" t="s">
        <v>174</v>
      </c>
      <c r="D51" s="6">
        <v>3</v>
      </c>
      <c r="E51" s="1">
        <v>3</v>
      </c>
      <c r="F51" s="1">
        <v>3</v>
      </c>
      <c r="G51" s="1">
        <v>0</v>
      </c>
      <c r="H51" s="11">
        <f t="shared" si="2"/>
        <v>0</v>
      </c>
    </row>
    <row r="52" spans="1:9" x14ac:dyDescent="0.35">
      <c r="A52" s="1" t="s">
        <v>179</v>
      </c>
      <c r="B52" s="1" t="s">
        <v>4</v>
      </c>
      <c r="C52" s="1" t="s">
        <v>138</v>
      </c>
      <c r="D52" s="6">
        <v>35</v>
      </c>
      <c r="E52" s="1">
        <v>35</v>
      </c>
      <c r="F52" s="1">
        <v>35</v>
      </c>
      <c r="G52" s="1">
        <v>0</v>
      </c>
      <c r="H52" s="11">
        <f t="shared" si="2"/>
        <v>0</v>
      </c>
    </row>
    <row r="53" spans="1:9" x14ac:dyDescent="0.35">
      <c r="A53" s="1" t="s">
        <v>48</v>
      </c>
      <c r="B53" s="1" t="s">
        <v>78</v>
      </c>
      <c r="C53" s="1" t="s">
        <v>15</v>
      </c>
      <c r="D53" s="6">
        <v>35</v>
      </c>
      <c r="E53" s="1">
        <v>23</v>
      </c>
      <c r="F53" s="1">
        <v>23</v>
      </c>
      <c r="G53" s="1">
        <v>0</v>
      </c>
      <c r="H53" s="24">
        <f t="shared" si="2"/>
        <v>-12</v>
      </c>
    </row>
    <row r="54" spans="1:9" x14ac:dyDescent="0.35">
      <c r="A54" s="1" t="s">
        <v>40</v>
      </c>
      <c r="B54" s="1" t="s">
        <v>91</v>
      </c>
      <c r="C54" s="1" t="s">
        <v>65</v>
      </c>
      <c r="D54" s="6">
        <v>44</v>
      </c>
      <c r="E54" s="1">
        <v>44</v>
      </c>
      <c r="F54" s="1">
        <v>44</v>
      </c>
      <c r="G54" s="1">
        <v>0</v>
      </c>
      <c r="H54" s="11">
        <f t="shared" si="2"/>
        <v>0</v>
      </c>
    </row>
    <row r="55" spans="1:9" x14ac:dyDescent="0.35">
      <c r="A55" s="1" t="s">
        <v>214</v>
      </c>
      <c r="B55" s="1" t="s">
        <v>215</v>
      </c>
      <c r="C55" s="1" t="s">
        <v>203</v>
      </c>
      <c r="D55" s="6">
        <v>6</v>
      </c>
      <c r="E55" s="1"/>
      <c r="F55" s="1">
        <v>6</v>
      </c>
      <c r="G55" s="1"/>
      <c r="H55" s="11">
        <f t="shared" si="2"/>
        <v>0</v>
      </c>
    </row>
    <row r="56" spans="1:9" x14ac:dyDescent="0.35">
      <c r="A56" s="1" t="s">
        <v>218</v>
      </c>
      <c r="B56" s="1" t="s">
        <v>216</v>
      </c>
      <c r="C56" s="1" t="s">
        <v>203</v>
      </c>
      <c r="D56" s="6">
        <v>60</v>
      </c>
      <c r="E56" s="1"/>
      <c r="F56" s="1">
        <v>60</v>
      </c>
      <c r="G56" s="1"/>
      <c r="H56" s="25">
        <f t="shared" si="2"/>
        <v>0</v>
      </c>
      <c r="I56" t="s">
        <v>241</v>
      </c>
    </row>
    <row r="57" spans="1:9" x14ac:dyDescent="0.35">
      <c r="A57" s="1" t="s">
        <v>219</v>
      </c>
      <c r="B57" s="1" t="s">
        <v>217</v>
      </c>
      <c r="C57" s="1" t="s">
        <v>203</v>
      </c>
      <c r="D57" s="6">
        <v>84</v>
      </c>
      <c r="E57" s="1"/>
      <c r="F57" s="1">
        <v>84</v>
      </c>
      <c r="G57" s="1"/>
      <c r="H57" s="25">
        <f t="shared" si="2"/>
        <v>0</v>
      </c>
    </row>
    <row r="58" spans="1:9" x14ac:dyDescent="0.35">
      <c r="A58" s="1" t="s">
        <v>220</v>
      </c>
      <c r="B58" s="1" t="s">
        <v>221</v>
      </c>
      <c r="C58" s="1" t="s">
        <v>203</v>
      </c>
      <c r="D58" s="6">
        <v>12</v>
      </c>
      <c r="E58" s="1"/>
      <c r="F58" s="1">
        <v>12</v>
      </c>
      <c r="G58" s="1"/>
      <c r="H58" s="11">
        <f t="shared" si="2"/>
        <v>0</v>
      </c>
    </row>
    <row r="59" spans="1:9" x14ac:dyDescent="0.35">
      <c r="A59" s="1" t="s">
        <v>164</v>
      </c>
      <c r="B59" s="1" t="s">
        <v>68</v>
      </c>
      <c r="C59" s="1" t="s">
        <v>168</v>
      </c>
      <c r="D59" s="6">
        <v>0</v>
      </c>
      <c r="E59" s="1">
        <v>12</v>
      </c>
      <c r="F59" s="1"/>
      <c r="G59" s="1">
        <v>0</v>
      </c>
      <c r="H59" s="11">
        <f t="shared" si="2"/>
        <v>0</v>
      </c>
    </row>
    <row r="60" spans="1:9" x14ac:dyDescent="0.35">
      <c r="A60" s="1" t="s">
        <v>222</v>
      </c>
      <c r="B60" s="1" t="s">
        <v>223</v>
      </c>
      <c r="C60" s="1" t="s">
        <v>203</v>
      </c>
      <c r="D60" s="6">
        <v>12</v>
      </c>
      <c r="E60" s="1"/>
      <c r="F60" s="1">
        <v>12</v>
      </c>
      <c r="G60" s="1"/>
      <c r="H60" s="11">
        <f t="shared" si="2"/>
        <v>0</v>
      </c>
    </row>
    <row r="61" spans="1:9" x14ac:dyDescent="0.35">
      <c r="A61" s="1" t="s">
        <v>10</v>
      </c>
      <c r="B61" s="1" t="s">
        <v>197</v>
      </c>
      <c r="C61" s="1" t="s">
        <v>128</v>
      </c>
      <c r="D61" s="6">
        <v>6</v>
      </c>
      <c r="E61" s="1">
        <v>6</v>
      </c>
      <c r="F61" s="1">
        <v>6</v>
      </c>
      <c r="G61" s="1">
        <v>0</v>
      </c>
      <c r="H61" s="11">
        <f t="shared" si="2"/>
        <v>0</v>
      </c>
    </row>
    <row r="62" spans="1:9" x14ac:dyDescent="0.35">
      <c r="A62" s="1" t="s">
        <v>113</v>
      </c>
      <c r="B62" s="1" t="s">
        <v>140</v>
      </c>
      <c r="C62" s="13" t="s">
        <v>105</v>
      </c>
      <c r="D62" s="6"/>
      <c r="E62" s="1">
        <v>108</v>
      </c>
      <c r="F62" s="1"/>
      <c r="G62" s="1">
        <v>0</v>
      </c>
      <c r="H62" s="11">
        <f t="shared" si="2"/>
        <v>0</v>
      </c>
    </row>
    <row r="63" spans="1:9" x14ac:dyDescent="0.35">
      <c r="A63" s="1" t="s">
        <v>86</v>
      </c>
      <c r="B63" s="1" t="s">
        <v>6</v>
      </c>
      <c r="C63" s="1" t="s">
        <v>176</v>
      </c>
      <c r="D63" s="6">
        <v>6</v>
      </c>
      <c r="E63" s="1">
        <v>6</v>
      </c>
      <c r="F63" s="1">
        <v>6</v>
      </c>
      <c r="G63" s="1">
        <v>0</v>
      </c>
      <c r="H63" s="11">
        <f t="shared" si="2"/>
        <v>0</v>
      </c>
    </row>
    <row r="64" spans="1:9" x14ac:dyDescent="0.35">
      <c r="A64" s="1" t="s">
        <v>72</v>
      </c>
      <c r="B64" s="1" t="s">
        <v>49</v>
      </c>
      <c r="C64" s="1" t="s">
        <v>182</v>
      </c>
      <c r="D64" s="6">
        <v>12</v>
      </c>
      <c r="E64" s="1">
        <v>12</v>
      </c>
      <c r="F64" s="1">
        <v>12</v>
      </c>
      <c r="G64" s="1">
        <v>0</v>
      </c>
      <c r="H64" s="11">
        <f t="shared" si="2"/>
        <v>0</v>
      </c>
    </row>
    <row r="65" spans="1:8" x14ac:dyDescent="0.35">
      <c r="A65" s="1" t="s">
        <v>95</v>
      </c>
      <c r="B65" s="1" t="s">
        <v>157</v>
      </c>
      <c r="C65" s="1" t="s">
        <v>172</v>
      </c>
      <c r="D65" s="8">
        <v>11</v>
      </c>
      <c r="E65" s="1">
        <v>11</v>
      </c>
      <c r="F65" s="1">
        <v>11</v>
      </c>
      <c r="G65" s="1">
        <v>0</v>
      </c>
      <c r="H65" s="11">
        <f t="shared" si="2"/>
        <v>0</v>
      </c>
    </row>
    <row r="66" spans="1:8" x14ac:dyDescent="0.35">
      <c r="A66" s="1" t="s">
        <v>190</v>
      </c>
      <c r="B66" s="1" t="s">
        <v>28</v>
      </c>
      <c r="C66" s="1" t="s">
        <v>178</v>
      </c>
      <c r="D66" s="9"/>
      <c r="E66" s="1">
        <v>369</v>
      </c>
      <c r="F66" s="1">
        <v>345</v>
      </c>
      <c r="G66" s="1">
        <v>0</v>
      </c>
      <c r="H66" s="11"/>
    </row>
    <row r="67" spans="1:8" x14ac:dyDescent="0.35">
      <c r="A67" s="1" t="s">
        <v>190</v>
      </c>
      <c r="B67" s="1" t="s">
        <v>28</v>
      </c>
      <c r="C67" s="1" t="s">
        <v>161</v>
      </c>
      <c r="D67" s="10"/>
      <c r="E67" s="1">
        <v>0</v>
      </c>
      <c r="F67" s="1"/>
      <c r="G67" s="1">
        <v>12</v>
      </c>
      <c r="H67" s="11"/>
    </row>
    <row r="68" spans="1:8" x14ac:dyDescent="0.35">
      <c r="A68" s="1"/>
      <c r="B68" s="1"/>
      <c r="C68" s="14"/>
      <c r="D68" s="15">
        <v>381</v>
      </c>
      <c r="E68" s="14">
        <f>SUM(E66:E67)</f>
        <v>369</v>
      </c>
      <c r="F68" s="14">
        <f t="shared" ref="F68:G68" si="5">SUM(F66:F67)</f>
        <v>345</v>
      </c>
      <c r="G68" s="14">
        <f t="shared" si="5"/>
        <v>12</v>
      </c>
      <c r="H68" s="24">
        <f t="shared" ref="H68:H84" si="6">F68+G68-D68</f>
        <v>-24</v>
      </c>
    </row>
    <row r="69" spans="1:8" x14ac:dyDescent="0.35">
      <c r="A69" s="1" t="s">
        <v>122</v>
      </c>
      <c r="B69" s="1" t="s">
        <v>35</v>
      </c>
      <c r="C69" s="1" t="s">
        <v>149</v>
      </c>
      <c r="D69" s="6">
        <v>6</v>
      </c>
      <c r="E69" s="1">
        <v>6</v>
      </c>
      <c r="F69" s="1">
        <v>6</v>
      </c>
      <c r="G69" s="1">
        <v>0</v>
      </c>
      <c r="H69" s="24">
        <f t="shared" si="6"/>
        <v>0</v>
      </c>
    </row>
    <row r="70" spans="1:8" x14ac:dyDescent="0.35">
      <c r="A70" s="1" t="s">
        <v>75</v>
      </c>
      <c r="B70" s="1" t="s">
        <v>101</v>
      </c>
      <c r="C70" s="1" t="s">
        <v>125</v>
      </c>
      <c r="D70" s="6">
        <v>6</v>
      </c>
      <c r="E70" s="1">
        <v>6</v>
      </c>
      <c r="F70" s="1">
        <v>6</v>
      </c>
      <c r="G70" s="1">
        <v>0</v>
      </c>
      <c r="H70" s="11">
        <f t="shared" si="6"/>
        <v>0</v>
      </c>
    </row>
    <row r="71" spans="1:8" x14ac:dyDescent="0.35">
      <c r="A71" s="1" t="s">
        <v>166</v>
      </c>
      <c r="B71" s="1" t="s">
        <v>22</v>
      </c>
      <c r="C71" s="1" t="s">
        <v>124</v>
      </c>
      <c r="D71" s="6">
        <v>3</v>
      </c>
      <c r="E71" s="1">
        <v>3</v>
      </c>
      <c r="F71" s="1">
        <v>3</v>
      </c>
      <c r="G71" s="1">
        <v>0</v>
      </c>
      <c r="H71" s="25">
        <f t="shared" si="6"/>
        <v>0</v>
      </c>
    </row>
    <row r="72" spans="1:8" x14ac:dyDescent="0.35">
      <c r="A72" s="1" t="s">
        <v>29</v>
      </c>
      <c r="B72" s="1" t="s">
        <v>39</v>
      </c>
      <c r="C72" s="1" t="s">
        <v>136</v>
      </c>
      <c r="D72" s="6">
        <v>6</v>
      </c>
      <c r="E72" s="1">
        <v>6</v>
      </c>
      <c r="F72" s="1">
        <v>6</v>
      </c>
      <c r="G72" s="1">
        <v>0</v>
      </c>
      <c r="H72" s="25">
        <f t="shared" si="6"/>
        <v>0</v>
      </c>
    </row>
    <row r="73" spans="1:8" x14ac:dyDescent="0.35">
      <c r="A73" s="1" t="s">
        <v>69</v>
      </c>
      <c r="B73" s="1" t="s">
        <v>97</v>
      </c>
      <c r="C73" s="1" t="s">
        <v>133</v>
      </c>
      <c r="D73" s="6">
        <v>3</v>
      </c>
      <c r="E73" s="1">
        <v>3</v>
      </c>
      <c r="F73" s="1">
        <v>3</v>
      </c>
      <c r="G73" s="1">
        <v>0</v>
      </c>
      <c r="H73" s="25">
        <f t="shared" si="6"/>
        <v>0</v>
      </c>
    </row>
    <row r="74" spans="1:8" x14ac:dyDescent="0.35">
      <c r="A74" s="1" t="s">
        <v>32</v>
      </c>
      <c r="B74" s="1" t="s">
        <v>115</v>
      </c>
      <c r="C74" s="1" t="s">
        <v>59</v>
      </c>
      <c r="D74" s="6">
        <v>7</v>
      </c>
      <c r="E74" s="1">
        <v>7</v>
      </c>
      <c r="F74" s="1">
        <v>7</v>
      </c>
      <c r="G74" s="1">
        <v>0</v>
      </c>
      <c r="H74" s="25">
        <f t="shared" si="6"/>
        <v>0</v>
      </c>
    </row>
    <row r="75" spans="1:8" x14ac:dyDescent="0.35">
      <c r="A75" s="1" t="s">
        <v>36</v>
      </c>
      <c r="B75" s="1" t="s">
        <v>13</v>
      </c>
      <c r="C75" s="1" t="s">
        <v>21</v>
      </c>
      <c r="D75" s="6">
        <v>2</v>
      </c>
      <c r="E75" s="1">
        <v>2</v>
      </c>
      <c r="F75" s="1">
        <v>2</v>
      </c>
      <c r="G75" s="1">
        <v>0</v>
      </c>
      <c r="H75" s="26">
        <f t="shared" si="6"/>
        <v>0</v>
      </c>
    </row>
    <row r="76" spans="1:8" x14ac:dyDescent="0.35">
      <c r="A76" s="1" t="s">
        <v>60</v>
      </c>
      <c r="B76" s="1" t="s">
        <v>17</v>
      </c>
      <c r="C76" s="1" t="s">
        <v>44</v>
      </c>
      <c r="D76" s="6">
        <v>2</v>
      </c>
      <c r="E76" s="1">
        <v>2</v>
      </c>
      <c r="F76" s="1">
        <v>2</v>
      </c>
      <c r="G76" s="1">
        <v>0</v>
      </c>
      <c r="H76" s="26">
        <f t="shared" si="6"/>
        <v>0</v>
      </c>
    </row>
    <row r="77" spans="1:8" x14ac:dyDescent="0.35">
      <c r="A77" s="1" t="s">
        <v>51</v>
      </c>
      <c r="B77" s="1" t="s">
        <v>14</v>
      </c>
      <c r="C77" s="1" t="s">
        <v>194</v>
      </c>
      <c r="D77" s="6">
        <v>3</v>
      </c>
      <c r="E77" s="1">
        <v>3</v>
      </c>
      <c r="F77" s="1">
        <v>3</v>
      </c>
      <c r="G77" s="1">
        <v>0</v>
      </c>
      <c r="H77" s="25">
        <f t="shared" si="6"/>
        <v>0</v>
      </c>
    </row>
    <row r="78" spans="1:8" x14ac:dyDescent="0.35">
      <c r="A78" s="1" t="s">
        <v>100</v>
      </c>
      <c r="B78" s="1" t="s">
        <v>154</v>
      </c>
      <c r="C78" s="1" t="s">
        <v>110</v>
      </c>
      <c r="D78" s="6">
        <v>220</v>
      </c>
      <c r="E78" s="1">
        <v>244</v>
      </c>
      <c r="F78" s="1">
        <v>220</v>
      </c>
      <c r="G78" s="1">
        <v>0</v>
      </c>
      <c r="H78" s="26">
        <f t="shared" si="6"/>
        <v>0</v>
      </c>
    </row>
    <row r="79" spans="1:8" x14ac:dyDescent="0.35">
      <c r="A79" s="1" t="s">
        <v>102</v>
      </c>
      <c r="B79" s="1" t="s">
        <v>199</v>
      </c>
      <c r="C79" s="1" t="s">
        <v>160</v>
      </c>
      <c r="D79" s="6">
        <v>54</v>
      </c>
      <c r="E79" s="1">
        <v>42</v>
      </c>
      <c r="F79" s="1">
        <v>43</v>
      </c>
      <c r="G79" s="1">
        <v>12</v>
      </c>
      <c r="H79" s="26">
        <f t="shared" si="6"/>
        <v>1</v>
      </c>
    </row>
    <row r="80" spans="1:8" x14ac:dyDescent="0.35">
      <c r="A80" s="1" t="s">
        <v>119</v>
      </c>
      <c r="B80" s="1" t="s">
        <v>66</v>
      </c>
      <c r="C80" s="1" t="s">
        <v>16</v>
      </c>
      <c r="D80" s="6">
        <v>5</v>
      </c>
      <c r="E80" s="1">
        <v>5</v>
      </c>
      <c r="F80" s="1">
        <v>5</v>
      </c>
      <c r="G80" s="1">
        <v>0</v>
      </c>
      <c r="H80" s="26">
        <f t="shared" si="6"/>
        <v>0</v>
      </c>
    </row>
    <row r="81" spans="1:9" x14ac:dyDescent="0.35">
      <c r="A81" s="20" t="s">
        <v>41</v>
      </c>
      <c r="B81" s="20" t="s">
        <v>19</v>
      </c>
      <c r="C81" s="20" t="s">
        <v>62</v>
      </c>
      <c r="D81" s="21">
        <v>20</v>
      </c>
      <c r="E81" s="20">
        <v>20</v>
      </c>
      <c r="F81" s="20">
        <v>20</v>
      </c>
      <c r="G81" s="20">
        <v>0</v>
      </c>
      <c r="H81" s="26">
        <f t="shared" si="6"/>
        <v>0</v>
      </c>
    </row>
    <row r="82" spans="1:9" x14ac:dyDescent="0.35">
      <c r="A82" s="1" t="s">
        <v>226</v>
      </c>
      <c r="B82" s="1" t="s">
        <v>229</v>
      </c>
      <c r="C82" s="1" t="s">
        <v>203</v>
      </c>
      <c r="D82" s="19">
        <v>4</v>
      </c>
      <c r="E82" s="22"/>
      <c r="F82" s="22">
        <v>4</v>
      </c>
      <c r="G82" s="22"/>
      <c r="H82" s="26">
        <f t="shared" si="6"/>
        <v>0</v>
      </c>
    </row>
    <row r="83" spans="1:9" x14ac:dyDescent="0.35">
      <c r="A83" s="1" t="s">
        <v>227</v>
      </c>
      <c r="B83" s="1" t="s">
        <v>230</v>
      </c>
      <c r="C83" s="1" t="s">
        <v>203</v>
      </c>
      <c r="D83" s="19">
        <v>48</v>
      </c>
      <c r="E83" s="22"/>
      <c r="F83" s="22">
        <v>48</v>
      </c>
      <c r="G83" s="22"/>
      <c r="H83" s="25">
        <f t="shared" si="6"/>
        <v>0</v>
      </c>
      <c r="I83" t="s">
        <v>242</v>
      </c>
    </row>
    <row r="84" spans="1:9" x14ac:dyDescent="0.35">
      <c r="A84" s="1" t="s">
        <v>228</v>
      </c>
      <c r="B84" s="1" t="s">
        <v>231</v>
      </c>
      <c r="C84" s="1" t="s">
        <v>203</v>
      </c>
      <c r="D84" s="19">
        <v>36</v>
      </c>
      <c r="E84" s="22"/>
      <c r="F84" s="22">
        <v>36</v>
      </c>
      <c r="G84" s="22"/>
      <c r="H84" s="11">
        <f t="shared" si="6"/>
        <v>0</v>
      </c>
    </row>
    <row r="85" spans="1:9" x14ac:dyDescent="0.35">
      <c r="D85" s="7"/>
    </row>
    <row r="86" spans="1:9" x14ac:dyDescent="0.35">
      <c r="D86" s="7"/>
    </row>
    <row r="87" spans="1:9" x14ac:dyDescent="0.35">
      <c r="A87" s="16" t="s">
        <v>56</v>
      </c>
      <c r="B87" s="16" t="s">
        <v>82</v>
      </c>
      <c r="C87" s="16" t="s">
        <v>54</v>
      </c>
      <c r="D87" s="17"/>
      <c r="E87" s="16">
        <v>0</v>
      </c>
      <c r="F87" s="16"/>
      <c r="G87" s="16">
        <v>222</v>
      </c>
      <c r="H87" s="16"/>
      <c r="I87" t="s">
        <v>235</v>
      </c>
    </row>
    <row r="88" spans="1:9" x14ac:dyDescent="0.35">
      <c r="A88" s="1" t="s">
        <v>153</v>
      </c>
      <c r="B88" s="1" t="s">
        <v>42</v>
      </c>
      <c r="C88" s="1" t="s">
        <v>145</v>
      </c>
      <c r="D88" s="6"/>
      <c r="E88" s="1">
        <v>0</v>
      </c>
      <c r="F88" s="1"/>
      <c r="G88" s="1">
        <v>3</v>
      </c>
      <c r="H88" s="1"/>
    </row>
    <row r="89" spans="1:9" x14ac:dyDescent="0.35">
      <c r="A89" s="1" t="s">
        <v>25</v>
      </c>
      <c r="B89" s="1" t="s">
        <v>26</v>
      </c>
      <c r="C89" s="1" t="s">
        <v>129</v>
      </c>
      <c r="D89" s="6"/>
      <c r="E89" s="1">
        <v>0</v>
      </c>
      <c r="F89" s="1"/>
      <c r="G89" s="1">
        <v>3</v>
      </c>
      <c r="H89" s="1"/>
    </row>
    <row r="90" spans="1:9" x14ac:dyDescent="0.35">
      <c r="A90" s="1" t="s">
        <v>8</v>
      </c>
      <c r="B90" s="16" t="s">
        <v>18</v>
      </c>
      <c r="C90" s="16" t="s">
        <v>96</v>
      </c>
      <c r="D90" s="17"/>
      <c r="E90" s="16">
        <v>0</v>
      </c>
      <c r="F90" s="16"/>
      <c r="G90" s="16">
        <v>12</v>
      </c>
      <c r="H90" s="16"/>
      <c r="I90" t="s">
        <v>208</v>
      </c>
    </row>
    <row r="91" spans="1:9" x14ac:dyDescent="0.35">
      <c r="A91" s="1" t="s">
        <v>8</v>
      </c>
      <c r="B91" s="1" t="s">
        <v>18</v>
      </c>
      <c r="C91" s="1" t="s">
        <v>80</v>
      </c>
      <c r="D91" s="6"/>
      <c r="E91" s="1">
        <v>0</v>
      </c>
      <c r="F91" s="1"/>
      <c r="G91" s="1">
        <v>2</v>
      </c>
      <c r="H91" s="1"/>
    </row>
    <row r="92" spans="1:9" x14ac:dyDescent="0.35">
      <c r="A92" s="16" t="s">
        <v>173</v>
      </c>
      <c r="B92" s="16" t="s">
        <v>126</v>
      </c>
      <c r="C92" s="16" t="s">
        <v>134</v>
      </c>
      <c r="D92" s="17"/>
      <c r="E92" s="16">
        <v>0</v>
      </c>
      <c r="F92" s="16"/>
      <c r="G92" s="16">
        <v>180</v>
      </c>
      <c r="H92" s="16"/>
      <c r="I92" t="s">
        <v>208</v>
      </c>
    </row>
    <row r="93" spans="1:9" x14ac:dyDescent="0.35">
      <c r="A93" s="1" t="s">
        <v>173</v>
      </c>
      <c r="B93" s="1" t="s">
        <v>126</v>
      </c>
      <c r="C93" s="1" t="s">
        <v>111</v>
      </c>
      <c r="D93" s="6"/>
      <c r="E93" s="1">
        <v>0</v>
      </c>
      <c r="F93" s="1"/>
      <c r="G93" s="1">
        <v>18</v>
      </c>
      <c r="H93" s="1"/>
    </row>
    <row r="94" spans="1:9" x14ac:dyDescent="0.35">
      <c r="A94" s="1" t="s">
        <v>94</v>
      </c>
      <c r="B94" s="1" t="s">
        <v>137</v>
      </c>
      <c r="C94" s="1" t="s">
        <v>183</v>
      </c>
      <c r="D94" s="6"/>
      <c r="E94" s="1">
        <v>0</v>
      </c>
      <c r="F94" s="1"/>
      <c r="G94" s="1">
        <v>18</v>
      </c>
      <c r="H94" s="1"/>
    </row>
    <row r="95" spans="1:9" x14ac:dyDescent="0.35">
      <c r="A95" s="16" t="s">
        <v>113</v>
      </c>
      <c r="B95" s="16" t="s">
        <v>140</v>
      </c>
      <c r="C95" s="16" t="s">
        <v>24</v>
      </c>
      <c r="D95" s="17"/>
      <c r="E95" s="16">
        <v>0</v>
      </c>
      <c r="F95" s="16"/>
      <c r="G95" s="16">
        <v>192</v>
      </c>
      <c r="H95" s="16"/>
      <c r="I95" t="s">
        <v>234</v>
      </c>
    </row>
    <row r="96" spans="1:9" x14ac:dyDescent="0.35">
      <c r="A96" s="1" t="s">
        <v>113</v>
      </c>
      <c r="B96" s="1" t="s">
        <v>140</v>
      </c>
      <c r="C96" s="1" t="s">
        <v>185</v>
      </c>
      <c r="D96" s="6"/>
      <c r="E96" s="1">
        <v>0</v>
      </c>
      <c r="F96" s="1"/>
      <c r="G96" s="1">
        <v>6</v>
      </c>
      <c r="H96" s="1"/>
    </row>
    <row r="97" spans="1:9" x14ac:dyDescent="0.35">
      <c r="A97" s="1" t="s">
        <v>34</v>
      </c>
      <c r="B97" s="1" t="s">
        <v>5</v>
      </c>
      <c r="C97" s="1" t="s">
        <v>73</v>
      </c>
      <c r="D97" s="6"/>
      <c r="E97" s="1">
        <v>0</v>
      </c>
      <c r="F97" s="1"/>
      <c r="G97" s="1">
        <v>3</v>
      </c>
      <c r="H97" s="1"/>
    </row>
    <row r="98" spans="1:9" x14ac:dyDescent="0.35">
      <c r="A98" s="1" t="s">
        <v>147</v>
      </c>
      <c r="B98" s="1" t="s">
        <v>47</v>
      </c>
      <c r="C98" s="1" t="s">
        <v>158</v>
      </c>
      <c r="D98" s="6"/>
      <c r="E98" s="1">
        <v>0</v>
      </c>
      <c r="F98" s="1"/>
      <c r="G98" s="1">
        <v>42</v>
      </c>
      <c r="H98" s="1"/>
    </row>
    <row r="99" spans="1:9" x14ac:dyDescent="0.35">
      <c r="A99" s="1" t="s">
        <v>31</v>
      </c>
      <c r="B99" s="1" t="s">
        <v>57</v>
      </c>
      <c r="C99" s="1" t="s">
        <v>186</v>
      </c>
      <c r="D99" s="6"/>
      <c r="E99" s="1">
        <v>0</v>
      </c>
      <c r="F99" s="1"/>
      <c r="G99" s="1">
        <v>42</v>
      </c>
      <c r="H99" s="1"/>
    </row>
    <row r="100" spans="1:9" x14ac:dyDescent="0.35">
      <c r="A100" s="1" t="s">
        <v>193</v>
      </c>
      <c r="B100" s="1" t="s">
        <v>188</v>
      </c>
      <c r="C100" s="1" t="s">
        <v>184</v>
      </c>
      <c r="D100" s="6"/>
      <c r="E100" s="1">
        <v>0</v>
      </c>
      <c r="F100" s="1"/>
      <c r="G100" s="1">
        <v>30</v>
      </c>
      <c r="H100" s="1"/>
    </row>
    <row r="101" spans="1:9" x14ac:dyDescent="0.35">
      <c r="A101" s="1" t="s">
        <v>1</v>
      </c>
      <c r="B101" s="1" t="s">
        <v>38</v>
      </c>
      <c r="C101" s="1" t="s">
        <v>181</v>
      </c>
      <c r="D101" s="6"/>
      <c r="E101" s="1">
        <v>0</v>
      </c>
      <c r="F101" s="1"/>
      <c r="G101" s="1">
        <v>30</v>
      </c>
      <c r="H101" s="1"/>
    </row>
    <row r="102" spans="1:9" x14ac:dyDescent="0.35">
      <c r="A102" s="1" t="s">
        <v>1</v>
      </c>
      <c r="B102" s="1" t="s">
        <v>38</v>
      </c>
      <c r="C102" s="1" t="s">
        <v>117</v>
      </c>
      <c r="D102" s="6"/>
      <c r="E102" s="1">
        <v>0</v>
      </c>
      <c r="F102" s="1"/>
      <c r="G102" s="1">
        <v>1</v>
      </c>
      <c r="H102" s="1"/>
    </row>
    <row r="103" spans="1:9" x14ac:dyDescent="0.35">
      <c r="A103" s="16" t="s">
        <v>192</v>
      </c>
      <c r="B103" s="16" t="s">
        <v>144</v>
      </c>
      <c r="C103" s="16" t="s">
        <v>165</v>
      </c>
      <c r="D103" s="17"/>
      <c r="E103" s="16">
        <v>0</v>
      </c>
      <c r="F103" s="16"/>
      <c r="G103" s="16">
        <v>108</v>
      </c>
      <c r="H103" s="16"/>
      <c r="I103" t="s">
        <v>208</v>
      </c>
    </row>
    <row r="104" spans="1:9" x14ac:dyDescent="0.35">
      <c r="A104" s="16" t="s">
        <v>84</v>
      </c>
      <c r="B104" s="16" t="s">
        <v>109</v>
      </c>
      <c r="C104" s="16" t="s">
        <v>45</v>
      </c>
      <c r="D104" s="17"/>
      <c r="E104" s="16">
        <v>0</v>
      </c>
      <c r="F104" s="16"/>
      <c r="G104" s="16">
        <v>36</v>
      </c>
      <c r="H104" s="16"/>
      <c r="I104" t="s">
        <v>208</v>
      </c>
    </row>
    <row r="105" spans="1:9" x14ac:dyDescent="0.35">
      <c r="A105" s="1" t="s">
        <v>34</v>
      </c>
      <c r="B105" s="1" t="s">
        <v>224</v>
      </c>
      <c r="C105" s="1" t="s">
        <v>203</v>
      </c>
      <c r="D105" s="19">
        <v>12</v>
      </c>
      <c r="E105" s="23" t="s">
        <v>225</v>
      </c>
      <c r="F105" s="23"/>
      <c r="G105" s="23"/>
      <c r="H105" s="23"/>
    </row>
    <row r="107" spans="1:9" x14ac:dyDescent="0.35">
      <c r="A107" t="s">
        <v>240</v>
      </c>
    </row>
  </sheetData>
  <sortState xmlns:xlrd2="http://schemas.microsoft.com/office/spreadsheetml/2017/richdata2" ref="A2:J81">
    <sortCondition ref="A2:A81"/>
  </sortState>
  <mergeCells count="1">
    <mergeCell ref="E105:H105"/>
  </mergeCells>
  <phoneticPr fontId="6" type="noConversion"/>
  <conditionalFormatting sqref="H1:H3 H85:H104 H106:H1048576">
    <cfRule type="cellIs" dxfId="0" priority="1" operator="lessThan">
      <formula>0</formula>
    </cfRule>
  </conditionalFormatting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Quantité UVC par articles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Parent-Gros</cp:lastModifiedBy>
  <cp:lastPrinted>2025-02-25T14:40:24Z</cp:lastPrinted>
  <dcterms:created xsi:type="dcterms:W3CDTF">2025-02-20T10:05:40Z</dcterms:created>
  <dcterms:modified xsi:type="dcterms:W3CDTF">2025-02-25T16:29:51Z</dcterms:modified>
</cp:coreProperties>
</file>