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03 02 2026\"/>
    </mc:Choice>
  </mc:AlternateContent>
  <xr:revisionPtr revIDLastSave="0" documentId="8_{4B58F8CC-5E4A-40F1-8795-20ADD0506DB1}" xr6:coauthVersionLast="47" xr6:coauthVersionMax="47" xr10:uidLastSave="{00000000-0000-0000-0000-000000000000}"/>
  <bookViews>
    <workbookView xWindow="46590" yWindow="3630" windowWidth="28800" windowHeight="15340" activeTab="1" xr2:uid="{00000000-000D-0000-FFFF-FFFF00000000}"/>
  </bookViews>
  <sheets>
    <sheet name="CDES PRETES COMPTE CAPS CRD" sheetId="1" r:id="rId1"/>
    <sheet name="STOCKS CDES PRETE PAR PRODUI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" l="1"/>
  <c r="F38" i="2"/>
  <c r="F35" i="2"/>
  <c r="F23" i="2"/>
  <c r="F18" i="2"/>
  <c r="F12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52" i="1" s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2" i="1"/>
  <c r="H52" i="1" s="1"/>
</calcChain>
</file>

<file path=xl/sharedStrings.xml><?xml version="1.0" encoding="utf-8"?>
<sst xmlns="http://schemas.openxmlformats.org/spreadsheetml/2006/main" count="474" uniqueCount="43">
  <si>
    <t>SGPING23BT</t>
  </si>
  <si>
    <t>SAVIGNY LES BEAUNE Les Pimentiers 2023 AF GROS</t>
  </si>
  <si>
    <t>Libellé article</t>
  </si>
  <si>
    <t>CAPVINI</t>
  </si>
  <si>
    <t>VOLNAY 1ER CRU LES BROUILLARDS  2023 AF GROS</t>
  </si>
  <si>
    <t>MONTHELIE  2023 AF GROS</t>
  </si>
  <si>
    <t>ALOXE CORTON 1ER CRU LES VALOZIERES  2023 AF GROS</t>
  </si>
  <si>
    <t>ALOXNG23BT</t>
  </si>
  <si>
    <t>N° cmd prép</t>
  </si>
  <si>
    <t>CAROLINE PARENT</t>
  </si>
  <si>
    <t>DAA</t>
  </si>
  <si>
    <t>Code Article</t>
  </si>
  <si>
    <t>CAVEAU DE BACCH</t>
  </si>
  <si>
    <t>21</t>
  </si>
  <si>
    <t>MONTNG23BT</t>
  </si>
  <si>
    <t>CV--NG21BT</t>
  </si>
  <si>
    <t>23</t>
  </si>
  <si>
    <t>Dolciumi enotec</t>
  </si>
  <si>
    <t>VOBRNG23BT</t>
  </si>
  <si>
    <t>WINES UNLIMITED</t>
  </si>
  <si>
    <t>STAHL</t>
  </si>
  <si>
    <t>KERELS</t>
  </si>
  <si>
    <t>GEVRNG23BT</t>
  </si>
  <si>
    <t>V75</t>
  </si>
  <si>
    <t>CUSTOM WINE</t>
  </si>
  <si>
    <t>GEV1NG23BT</t>
  </si>
  <si>
    <t>CRD</t>
  </si>
  <si>
    <t>CHAMBOLLE MUSIGNY 1ER CRU AUX ECHANGES  2023 AF GROS</t>
  </si>
  <si>
    <t>CLOS VOUGEOT GRAND CRU  2021 AF GROS</t>
  </si>
  <si>
    <t>CHBENG23BT</t>
  </si>
  <si>
    <t>GEVRNG21BT</t>
  </si>
  <si>
    <t>GEVREY CHAMBERTIN  2023 AF GROS</t>
  </si>
  <si>
    <t>CORTON  GRAND CRU 2023 AF GROS</t>
  </si>
  <si>
    <t>GEVREY CHAMBERTIN  2021 AF GROS</t>
  </si>
  <si>
    <t>GRAYFORD UNITED</t>
  </si>
  <si>
    <t>CORTNG23BT</t>
  </si>
  <si>
    <t>TIC &amp; TAC</t>
  </si>
  <si>
    <t>71042</t>
  </si>
  <si>
    <t>GEVREY CHAMBERTIN 1ER CRU LA COMBE AU MOINE  2023 AF GROS</t>
  </si>
  <si>
    <t>MIL</t>
  </si>
  <si>
    <t>UVC</t>
  </si>
  <si>
    <t>NB DE CRD 75</t>
  </si>
  <si>
    <t>NB DE CRD 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</si>
</sst>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I52"/>
  <sheetViews>
    <sheetView workbookViewId="0">
      <pane ySplit="1" topLeftCell="A18" activePane="bottomLeft" state="frozen"/>
      <selection pane="bottomLeft" sqref="A1:E51"/>
    </sheetView>
  </sheetViews>
  <sheetFormatPr baseColWidth="10" defaultColWidth="9.1796875" defaultRowHeight="14.5" x14ac:dyDescent="0.35"/>
  <cols>
    <col min="1" max="1" width="16.36328125" customWidth="1"/>
    <col min="2" max="2" width="15.26953125" customWidth="1"/>
    <col min="3" max="3" width="3.90625" bestFit="1" customWidth="1"/>
    <col min="4" max="4" width="62.36328125" customWidth="1"/>
    <col min="5" max="5" width="8.7265625" customWidth="1"/>
    <col min="6" max="6" width="3.26953125" customWidth="1"/>
    <col min="7" max="7" width="9.81640625" customWidth="1"/>
    <col min="8" max="8" width="11.453125" bestFit="1" customWidth="1"/>
    <col min="9" max="9" width="9.81640625" customWidth="1"/>
  </cols>
  <sheetData>
    <row r="1" spans="1:9" x14ac:dyDescent="0.35">
      <c r="A1" s="1" t="s">
        <v>8</v>
      </c>
      <c r="B1" s="1" t="s">
        <v>11</v>
      </c>
      <c r="C1" s="1" t="s">
        <v>39</v>
      </c>
      <c r="D1" s="1" t="s">
        <v>2</v>
      </c>
      <c r="E1" s="1" t="s">
        <v>40</v>
      </c>
      <c r="F1" s="1" t="s">
        <v>26</v>
      </c>
      <c r="G1" s="1"/>
      <c r="H1" s="3" t="s">
        <v>41</v>
      </c>
      <c r="I1" s="4" t="s">
        <v>42</v>
      </c>
    </row>
    <row r="2" spans="1:9" x14ac:dyDescent="0.35">
      <c r="A2" s="2" t="s">
        <v>36</v>
      </c>
      <c r="B2" s="2" t="s">
        <v>30</v>
      </c>
      <c r="C2" s="2" t="s">
        <v>13</v>
      </c>
      <c r="D2" s="2" t="s">
        <v>33</v>
      </c>
      <c r="E2" s="2">
        <v>12</v>
      </c>
      <c r="F2" s="2" t="s">
        <v>26</v>
      </c>
      <c r="G2" s="2" t="s">
        <v>23</v>
      </c>
      <c r="H2" s="5">
        <f>IF(G2="V75",E2,"")</f>
        <v>12</v>
      </c>
      <c r="I2" s="6" t="str">
        <f>IF(G2="VA3",E2,"")</f>
        <v/>
      </c>
    </row>
    <row r="3" spans="1:9" x14ac:dyDescent="0.35">
      <c r="A3" s="2" t="s">
        <v>36</v>
      </c>
      <c r="B3" s="2" t="s">
        <v>15</v>
      </c>
      <c r="C3" s="2" t="s">
        <v>13</v>
      </c>
      <c r="D3" s="2" t="s">
        <v>28</v>
      </c>
      <c r="E3" s="2">
        <v>3</v>
      </c>
      <c r="F3" s="2" t="s">
        <v>26</v>
      </c>
      <c r="G3" s="2" t="s">
        <v>23</v>
      </c>
      <c r="H3" s="5">
        <f t="shared" ref="H3:H51" si="0">IF(G3="V75",E3,"")</f>
        <v>3</v>
      </c>
      <c r="I3" s="6" t="str">
        <f t="shared" ref="I3:I51" si="1">IF(G3="VA3",E3,"")</f>
        <v/>
      </c>
    </row>
    <row r="4" spans="1:9" x14ac:dyDescent="0.35">
      <c r="A4" s="2" t="s">
        <v>3</v>
      </c>
      <c r="B4" s="2" t="s">
        <v>22</v>
      </c>
      <c r="C4" s="2" t="s">
        <v>16</v>
      </c>
      <c r="D4" s="2" t="s">
        <v>31</v>
      </c>
      <c r="E4" s="2">
        <v>36</v>
      </c>
      <c r="F4" s="2" t="s">
        <v>26</v>
      </c>
      <c r="G4" s="2" t="s">
        <v>23</v>
      </c>
      <c r="H4" s="5">
        <f t="shared" si="0"/>
        <v>36</v>
      </c>
      <c r="I4" s="6" t="str">
        <f t="shared" si="1"/>
        <v/>
      </c>
    </row>
    <row r="5" spans="1:9" x14ac:dyDescent="0.35">
      <c r="A5" s="2" t="s">
        <v>3</v>
      </c>
      <c r="B5" s="2" t="s">
        <v>25</v>
      </c>
      <c r="C5" s="2" t="s">
        <v>16</v>
      </c>
      <c r="D5" s="2" t="s">
        <v>38</v>
      </c>
      <c r="E5" s="2">
        <v>12</v>
      </c>
      <c r="F5" s="2" t="s">
        <v>26</v>
      </c>
      <c r="G5" s="2" t="s">
        <v>23</v>
      </c>
      <c r="H5" s="5">
        <f t="shared" si="0"/>
        <v>12</v>
      </c>
      <c r="I5" s="6" t="str">
        <f t="shared" si="1"/>
        <v/>
      </c>
    </row>
    <row r="6" spans="1:9" x14ac:dyDescent="0.35">
      <c r="A6" s="2" t="s">
        <v>3</v>
      </c>
      <c r="B6" s="2" t="s">
        <v>29</v>
      </c>
      <c r="C6" s="2" t="s">
        <v>16</v>
      </c>
      <c r="D6" s="2" t="s">
        <v>27</v>
      </c>
      <c r="E6" s="2">
        <v>6</v>
      </c>
      <c r="F6" s="2" t="s">
        <v>26</v>
      </c>
      <c r="G6" s="2" t="s">
        <v>23</v>
      </c>
      <c r="H6" s="5">
        <f t="shared" si="0"/>
        <v>6</v>
      </c>
      <c r="I6" s="6" t="str">
        <f t="shared" si="1"/>
        <v/>
      </c>
    </row>
    <row r="7" spans="1:9" x14ac:dyDescent="0.35">
      <c r="A7" s="2" t="s">
        <v>3</v>
      </c>
      <c r="B7" s="2" t="s">
        <v>35</v>
      </c>
      <c r="C7" s="2" t="s">
        <v>16</v>
      </c>
      <c r="D7" s="2" t="s">
        <v>32</v>
      </c>
      <c r="E7" s="2">
        <v>24</v>
      </c>
      <c r="F7" s="2" t="s">
        <v>26</v>
      </c>
      <c r="G7" s="2" t="s">
        <v>23</v>
      </c>
      <c r="H7" s="5">
        <f t="shared" si="0"/>
        <v>24</v>
      </c>
      <c r="I7" s="6" t="str">
        <f t="shared" si="1"/>
        <v/>
      </c>
    </row>
    <row r="8" spans="1:9" x14ac:dyDescent="0.35">
      <c r="A8" s="2" t="s">
        <v>37</v>
      </c>
      <c r="B8" s="2" t="s">
        <v>22</v>
      </c>
      <c r="C8" s="2" t="s">
        <v>16</v>
      </c>
      <c r="D8" s="2" t="s">
        <v>31</v>
      </c>
      <c r="E8" s="2">
        <v>60</v>
      </c>
      <c r="F8" s="2" t="s">
        <v>26</v>
      </c>
      <c r="G8" s="2" t="s">
        <v>23</v>
      </c>
      <c r="H8" s="5">
        <f t="shared" si="0"/>
        <v>60</v>
      </c>
      <c r="I8" s="6" t="str">
        <f t="shared" si="1"/>
        <v/>
      </c>
    </row>
    <row r="9" spans="1:9" x14ac:dyDescent="0.35">
      <c r="A9" s="2" t="s">
        <v>9</v>
      </c>
      <c r="B9" s="2" t="s">
        <v>29</v>
      </c>
      <c r="C9" s="2" t="s">
        <v>16</v>
      </c>
      <c r="D9" s="2" t="s">
        <v>27</v>
      </c>
      <c r="E9" s="2">
        <v>24</v>
      </c>
      <c r="F9" s="2" t="s">
        <v>10</v>
      </c>
      <c r="G9" s="2"/>
      <c r="H9" s="5" t="str">
        <f t="shared" si="0"/>
        <v/>
      </c>
      <c r="I9" s="6" t="str">
        <f t="shared" si="1"/>
        <v/>
      </c>
    </row>
    <row r="10" spans="1:9" x14ac:dyDescent="0.35">
      <c r="A10" s="2" t="s">
        <v>9</v>
      </c>
      <c r="B10" s="2" t="s">
        <v>18</v>
      </c>
      <c r="C10" s="2" t="s">
        <v>16</v>
      </c>
      <c r="D10" s="2" t="s">
        <v>4</v>
      </c>
      <c r="E10" s="2">
        <v>36</v>
      </c>
      <c r="F10" s="2" t="s">
        <v>10</v>
      </c>
      <c r="G10" s="2"/>
      <c r="H10" s="5" t="str">
        <f t="shared" si="0"/>
        <v/>
      </c>
      <c r="I10" s="6" t="str">
        <f t="shared" si="1"/>
        <v/>
      </c>
    </row>
    <row r="11" spans="1:9" x14ac:dyDescent="0.35">
      <c r="A11" s="2" t="s">
        <v>9</v>
      </c>
      <c r="B11" s="2" t="s">
        <v>7</v>
      </c>
      <c r="C11" s="2" t="s">
        <v>16</v>
      </c>
      <c r="D11" s="2" t="s">
        <v>6</v>
      </c>
      <c r="E11" s="2">
        <v>36</v>
      </c>
      <c r="F11" s="2" t="s">
        <v>10</v>
      </c>
      <c r="G11" s="2"/>
      <c r="H11" s="5" t="str">
        <f t="shared" si="0"/>
        <v/>
      </c>
      <c r="I11" s="6" t="str">
        <f t="shared" si="1"/>
        <v/>
      </c>
    </row>
    <row r="12" spans="1:9" x14ac:dyDescent="0.35">
      <c r="A12" s="2" t="s">
        <v>9</v>
      </c>
      <c r="B12" s="2" t="s">
        <v>14</v>
      </c>
      <c r="C12" s="2" t="s">
        <v>16</v>
      </c>
      <c r="D12" s="2" t="s">
        <v>5</v>
      </c>
      <c r="E12" s="2">
        <v>120</v>
      </c>
      <c r="F12" s="2" t="s">
        <v>10</v>
      </c>
      <c r="G12" s="2"/>
      <c r="H12" s="5" t="str">
        <f t="shared" si="0"/>
        <v/>
      </c>
      <c r="I12" s="6" t="str">
        <f t="shared" si="1"/>
        <v/>
      </c>
    </row>
    <row r="13" spans="1:9" x14ac:dyDescent="0.35">
      <c r="A13" s="2" t="s">
        <v>9</v>
      </c>
      <c r="B13" s="2" t="s">
        <v>0</v>
      </c>
      <c r="C13" s="2" t="s">
        <v>16</v>
      </c>
      <c r="D13" s="2" t="s">
        <v>1</v>
      </c>
      <c r="E13" s="2">
        <v>174</v>
      </c>
      <c r="F13" s="2" t="s">
        <v>10</v>
      </c>
      <c r="G13" s="2"/>
      <c r="H13" s="5" t="str">
        <f t="shared" si="0"/>
        <v/>
      </c>
      <c r="I13" s="6" t="str">
        <f t="shared" si="1"/>
        <v/>
      </c>
    </row>
    <row r="14" spans="1:9" x14ac:dyDescent="0.35">
      <c r="A14" s="2" t="s">
        <v>9</v>
      </c>
      <c r="B14" s="2" t="s">
        <v>0</v>
      </c>
      <c r="C14" s="2" t="s">
        <v>16</v>
      </c>
      <c r="D14" s="2" t="s">
        <v>1</v>
      </c>
      <c r="E14" s="2">
        <v>18</v>
      </c>
      <c r="F14" s="2" t="s">
        <v>10</v>
      </c>
      <c r="G14" s="2"/>
      <c r="H14" s="5" t="str">
        <f t="shared" si="0"/>
        <v/>
      </c>
      <c r="I14" s="6" t="str">
        <f t="shared" si="1"/>
        <v/>
      </c>
    </row>
    <row r="15" spans="1:9" x14ac:dyDescent="0.35">
      <c r="A15" s="2" t="s">
        <v>9</v>
      </c>
      <c r="B15" s="2" t="s">
        <v>0</v>
      </c>
      <c r="C15" s="2" t="s">
        <v>16</v>
      </c>
      <c r="D15" s="2" t="s">
        <v>1</v>
      </c>
      <c r="E15" s="2">
        <v>48</v>
      </c>
      <c r="F15" s="2" t="s">
        <v>10</v>
      </c>
      <c r="G15" s="2"/>
      <c r="H15" s="5" t="str">
        <f t="shared" si="0"/>
        <v/>
      </c>
      <c r="I15" s="6" t="str">
        <f t="shared" si="1"/>
        <v/>
      </c>
    </row>
    <row r="16" spans="1:9" x14ac:dyDescent="0.35">
      <c r="A16" s="2" t="s">
        <v>9</v>
      </c>
      <c r="B16" s="2" t="s">
        <v>35</v>
      </c>
      <c r="C16" s="2" t="s">
        <v>16</v>
      </c>
      <c r="D16" s="2" t="s">
        <v>32</v>
      </c>
      <c r="E16" s="2">
        <v>24</v>
      </c>
      <c r="F16" s="2" t="s">
        <v>10</v>
      </c>
      <c r="G16" s="2"/>
      <c r="H16" s="5" t="str">
        <f t="shared" si="0"/>
        <v/>
      </c>
      <c r="I16" s="6" t="str">
        <f t="shared" si="1"/>
        <v/>
      </c>
    </row>
    <row r="17" spans="1:9" x14ac:dyDescent="0.35">
      <c r="A17" s="2" t="s">
        <v>12</v>
      </c>
      <c r="B17" s="2" t="s">
        <v>22</v>
      </c>
      <c r="C17" s="2" t="s">
        <v>16</v>
      </c>
      <c r="D17" s="2" t="s">
        <v>31</v>
      </c>
      <c r="E17" s="2">
        <v>90</v>
      </c>
      <c r="F17" s="2" t="s">
        <v>10</v>
      </c>
      <c r="G17" s="2"/>
      <c r="H17" s="5" t="str">
        <f t="shared" si="0"/>
        <v/>
      </c>
      <c r="I17" s="6" t="str">
        <f t="shared" si="1"/>
        <v/>
      </c>
    </row>
    <row r="18" spans="1:9" x14ac:dyDescent="0.35">
      <c r="A18" s="2" t="s">
        <v>12</v>
      </c>
      <c r="B18" s="2" t="s">
        <v>25</v>
      </c>
      <c r="C18" s="2" t="s">
        <v>16</v>
      </c>
      <c r="D18" s="2" t="s">
        <v>38</v>
      </c>
      <c r="E18" s="2">
        <v>12</v>
      </c>
      <c r="F18" s="2" t="s">
        <v>10</v>
      </c>
      <c r="G18" s="2"/>
      <c r="H18" s="5" t="str">
        <f t="shared" si="0"/>
        <v/>
      </c>
      <c r="I18" s="6" t="str">
        <f t="shared" si="1"/>
        <v/>
      </c>
    </row>
    <row r="19" spans="1:9" x14ac:dyDescent="0.35">
      <c r="A19" s="2" t="s">
        <v>12</v>
      </c>
      <c r="B19" s="2" t="s">
        <v>29</v>
      </c>
      <c r="C19" s="2" t="s">
        <v>16</v>
      </c>
      <c r="D19" s="2" t="s">
        <v>27</v>
      </c>
      <c r="E19" s="2">
        <v>36</v>
      </c>
      <c r="F19" s="2" t="s">
        <v>10</v>
      </c>
      <c r="G19" s="2"/>
      <c r="H19" s="5" t="str">
        <f t="shared" si="0"/>
        <v/>
      </c>
      <c r="I19" s="6" t="str">
        <f t="shared" si="1"/>
        <v/>
      </c>
    </row>
    <row r="20" spans="1:9" x14ac:dyDescent="0.35">
      <c r="A20" s="2" t="s">
        <v>12</v>
      </c>
      <c r="B20" s="2" t="s">
        <v>18</v>
      </c>
      <c r="C20" s="2" t="s">
        <v>16</v>
      </c>
      <c r="D20" s="2" t="s">
        <v>4</v>
      </c>
      <c r="E20" s="2">
        <v>40</v>
      </c>
      <c r="F20" s="2" t="s">
        <v>10</v>
      </c>
      <c r="G20" s="2"/>
      <c r="H20" s="5" t="str">
        <f t="shared" si="0"/>
        <v/>
      </c>
      <c r="I20" s="6" t="str">
        <f t="shared" si="1"/>
        <v/>
      </c>
    </row>
    <row r="21" spans="1:9" x14ac:dyDescent="0.35">
      <c r="A21" s="2" t="s">
        <v>12</v>
      </c>
      <c r="B21" s="2" t="s">
        <v>18</v>
      </c>
      <c r="C21" s="2" t="s">
        <v>16</v>
      </c>
      <c r="D21" s="2" t="s">
        <v>4</v>
      </c>
      <c r="E21" s="2">
        <v>56</v>
      </c>
      <c r="F21" s="2" t="s">
        <v>10</v>
      </c>
      <c r="G21" s="2"/>
      <c r="H21" s="5" t="str">
        <f t="shared" si="0"/>
        <v/>
      </c>
      <c r="I21" s="6" t="str">
        <f t="shared" si="1"/>
        <v/>
      </c>
    </row>
    <row r="22" spans="1:9" x14ac:dyDescent="0.35">
      <c r="A22" s="2" t="s">
        <v>12</v>
      </c>
      <c r="B22" s="2" t="s">
        <v>29</v>
      </c>
      <c r="C22" s="2" t="s">
        <v>16</v>
      </c>
      <c r="D22" s="2" t="s">
        <v>27</v>
      </c>
      <c r="E22" s="2">
        <v>55</v>
      </c>
      <c r="F22" s="2" t="s">
        <v>10</v>
      </c>
      <c r="G22" s="2"/>
      <c r="H22" s="5" t="str">
        <f t="shared" si="0"/>
        <v/>
      </c>
      <c r="I22" s="6" t="str">
        <f t="shared" si="1"/>
        <v/>
      </c>
    </row>
    <row r="23" spans="1:9" x14ac:dyDescent="0.35">
      <c r="A23" s="2" t="s">
        <v>12</v>
      </c>
      <c r="B23" s="2" t="s">
        <v>29</v>
      </c>
      <c r="C23" s="2" t="s">
        <v>16</v>
      </c>
      <c r="D23" s="2" t="s">
        <v>27</v>
      </c>
      <c r="E23" s="2">
        <v>24</v>
      </c>
      <c r="F23" s="2" t="s">
        <v>10</v>
      </c>
      <c r="G23" s="2"/>
      <c r="H23" s="5" t="str">
        <f t="shared" si="0"/>
        <v/>
      </c>
      <c r="I23" s="6" t="str">
        <f t="shared" si="1"/>
        <v/>
      </c>
    </row>
    <row r="24" spans="1:9" x14ac:dyDescent="0.35">
      <c r="A24" s="2" t="s">
        <v>12</v>
      </c>
      <c r="B24" s="2" t="s">
        <v>29</v>
      </c>
      <c r="C24" s="2" t="s">
        <v>16</v>
      </c>
      <c r="D24" s="2" t="s">
        <v>27</v>
      </c>
      <c r="E24" s="2">
        <v>17</v>
      </c>
      <c r="F24" s="2" t="s">
        <v>10</v>
      </c>
      <c r="G24" s="2"/>
      <c r="H24" s="5" t="str">
        <f t="shared" si="0"/>
        <v/>
      </c>
      <c r="I24" s="6" t="str">
        <f t="shared" si="1"/>
        <v/>
      </c>
    </row>
    <row r="25" spans="1:9" x14ac:dyDescent="0.35">
      <c r="A25" s="2" t="s">
        <v>12</v>
      </c>
      <c r="B25" s="2" t="s">
        <v>35</v>
      </c>
      <c r="C25" s="2" t="s">
        <v>16</v>
      </c>
      <c r="D25" s="2" t="s">
        <v>32</v>
      </c>
      <c r="E25" s="2">
        <v>60</v>
      </c>
      <c r="F25" s="2" t="s">
        <v>10</v>
      </c>
      <c r="G25" s="2"/>
      <c r="H25" s="5" t="str">
        <f t="shared" si="0"/>
        <v/>
      </c>
      <c r="I25" s="6" t="str">
        <f t="shared" si="1"/>
        <v/>
      </c>
    </row>
    <row r="26" spans="1:9" x14ac:dyDescent="0.35">
      <c r="A26" s="2" t="s">
        <v>24</v>
      </c>
      <c r="B26" s="2" t="s">
        <v>0</v>
      </c>
      <c r="C26" s="2" t="s">
        <v>16</v>
      </c>
      <c r="D26" s="2" t="s">
        <v>1</v>
      </c>
      <c r="E26" s="2">
        <v>36</v>
      </c>
      <c r="F26" s="2" t="s">
        <v>10</v>
      </c>
      <c r="G26" s="2"/>
      <c r="H26" s="5" t="str">
        <f t="shared" si="0"/>
        <v/>
      </c>
      <c r="I26" s="6" t="str">
        <f t="shared" si="1"/>
        <v/>
      </c>
    </row>
    <row r="27" spans="1:9" x14ac:dyDescent="0.35">
      <c r="A27" s="2" t="s">
        <v>24</v>
      </c>
      <c r="B27" s="2" t="s">
        <v>18</v>
      </c>
      <c r="C27" s="2" t="s">
        <v>16</v>
      </c>
      <c r="D27" s="2" t="s">
        <v>4</v>
      </c>
      <c r="E27" s="2">
        <v>36</v>
      </c>
      <c r="F27" s="2" t="s">
        <v>10</v>
      </c>
      <c r="G27" s="2"/>
      <c r="H27" s="5" t="str">
        <f t="shared" si="0"/>
        <v/>
      </c>
      <c r="I27" s="6" t="str">
        <f t="shared" si="1"/>
        <v/>
      </c>
    </row>
    <row r="28" spans="1:9" x14ac:dyDescent="0.35">
      <c r="A28" s="2" t="s">
        <v>24</v>
      </c>
      <c r="B28" s="2" t="s">
        <v>35</v>
      </c>
      <c r="C28" s="2" t="s">
        <v>16</v>
      </c>
      <c r="D28" s="2" t="s">
        <v>32</v>
      </c>
      <c r="E28" s="2">
        <v>36</v>
      </c>
      <c r="F28" s="2" t="s">
        <v>10</v>
      </c>
      <c r="G28" s="2"/>
      <c r="H28" s="5" t="str">
        <f t="shared" si="0"/>
        <v/>
      </c>
      <c r="I28" s="6" t="str">
        <f t="shared" si="1"/>
        <v/>
      </c>
    </row>
    <row r="29" spans="1:9" x14ac:dyDescent="0.35">
      <c r="A29" s="2" t="s">
        <v>24</v>
      </c>
      <c r="B29" s="2" t="s">
        <v>7</v>
      </c>
      <c r="C29" s="2" t="s">
        <v>16</v>
      </c>
      <c r="D29" s="2" t="s">
        <v>6</v>
      </c>
      <c r="E29" s="2">
        <v>36</v>
      </c>
      <c r="F29" s="2" t="s">
        <v>10</v>
      </c>
      <c r="G29" s="2"/>
      <c r="H29" s="5" t="str">
        <f t="shared" si="0"/>
        <v/>
      </c>
      <c r="I29" s="6" t="str">
        <f t="shared" si="1"/>
        <v/>
      </c>
    </row>
    <row r="30" spans="1:9" x14ac:dyDescent="0.35">
      <c r="A30" s="2" t="s">
        <v>24</v>
      </c>
      <c r="B30" s="2" t="s">
        <v>22</v>
      </c>
      <c r="C30" s="2" t="s">
        <v>16</v>
      </c>
      <c r="D30" s="2" t="s">
        <v>31</v>
      </c>
      <c r="E30" s="2">
        <v>5</v>
      </c>
      <c r="F30" s="2" t="s">
        <v>10</v>
      </c>
      <c r="G30" s="2"/>
      <c r="H30" s="5" t="str">
        <f t="shared" si="0"/>
        <v/>
      </c>
      <c r="I30" s="6" t="str">
        <f t="shared" si="1"/>
        <v/>
      </c>
    </row>
    <row r="31" spans="1:9" x14ac:dyDescent="0.35">
      <c r="A31" s="2" t="s">
        <v>24</v>
      </c>
      <c r="B31" s="2" t="s">
        <v>22</v>
      </c>
      <c r="C31" s="2" t="s">
        <v>16</v>
      </c>
      <c r="D31" s="2" t="s">
        <v>31</v>
      </c>
      <c r="E31" s="2">
        <v>31</v>
      </c>
      <c r="F31" s="2" t="s">
        <v>10</v>
      </c>
      <c r="G31" s="2"/>
      <c r="H31" s="5" t="str">
        <f t="shared" si="0"/>
        <v/>
      </c>
      <c r="I31" s="6" t="str">
        <f t="shared" si="1"/>
        <v/>
      </c>
    </row>
    <row r="32" spans="1:9" x14ac:dyDescent="0.35">
      <c r="A32" s="2" t="s">
        <v>19</v>
      </c>
      <c r="B32" s="2" t="s">
        <v>18</v>
      </c>
      <c r="C32" s="2" t="s">
        <v>16</v>
      </c>
      <c r="D32" s="2" t="s">
        <v>4</v>
      </c>
      <c r="E32" s="2">
        <v>12</v>
      </c>
      <c r="F32" s="2" t="s">
        <v>10</v>
      </c>
      <c r="G32" s="2"/>
      <c r="H32" s="5" t="str">
        <f t="shared" si="0"/>
        <v/>
      </c>
      <c r="I32" s="6" t="str">
        <f t="shared" si="1"/>
        <v/>
      </c>
    </row>
    <row r="33" spans="1:9" x14ac:dyDescent="0.35">
      <c r="A33" s="2" t="s">
        <v>19</v>
      </c>
      <c r="B33" s="2" t="s">
        <v>0</v>
      </c>
      <c r="C33" s="2" t="s">
        <v>16</v>
      </c>
      <c r="D33" s="2" t="s">
        <v>1</v>
      </c>
      <c r="E33" s="2">
        <v>24</v>
      </c>
      <c r="F33" s="2" t="s">
        <v>10</v>
      </c>
      <c r="G33" s="2"/>
      <c r="H33" s="5" t="str">
        <f t="shared" si="0"/>
        <v/>
      </c>
      <c r="I33" s="6" t="str">
        <f t="shared" si="1"/>
        <v/>
      </c>
    </row>
    <row r="34" spans="1:9" x14ac:dyDescent="0.35">
      <c r="A34" s="2" t="s">
        <v>21</v>
      </c>
      <c r="B34" s="2" t="s">
        <v>22</v>
      </c>
      <c r="C34" s="2" t="s">
        <v>16</v>
      </c>
      <c r="D34" s="2" t="s">
        <v>31</v>
      </c>
      <c r="E34" s="2">
        <v>6</v>
      </c>
      <c r="F34" s="2" t="s">
        <v>26</v>
      </c>
      <c r="G34" s="2" t="s">
        <v>23</v>
      </c>
      <c r="H34" s="5">
        <f t="shared" si="0"/>
        <v>6</v>
      </c>
      <c r="I34" s="6" t="str">
        <f t="shared" si="1"/>
        <v/>
      </c>
    </row>
    <row r="35" spans="1:9" x14ac:dyDescent="0.35">
      <c r="A35" s="2" t="s">
        <v>21</v>
      </c>
      <c r="B35" s="2" t="s">
        <v>18</v>
      </c>
      <c r="C35" s="2" t="s">
        <v>16</v>
      </c>
      <c r="D35" s="2" t="s">
        <v>4</v>
      </c>
      <c r="E35" s="2">
        <v>6</v>
      </c>
      <c r="F35" s="2" t="s">
        <v>26</v>
      </c>
      <c r="G35" s="2" t="s">
        <v>23</v>
      </c>
      <c r="H35" s="5">
        <f t="shared" si="0"/>
        <v>6</v>
      </c>
      <c r="I35" s="6" t="str">
        <f t="shared" si="1"/>
        <v/>
      </c>
    </row>
    <row r="36" spans="1:9" x14ac:dyDescent="0.35">
      <c r="A36" s="2" t="s">
        <v>17</v>
      </c>
      <c r="B36" s="2" t="s">
        <v>0</v>
      </c>
      <c r="C36" s="2" t="s">
        <v>16</v>
      </c>
      <c r="D36" s="2" t="s">
        <v>1</v>
      </c>
      <c r="E36" s="2">
        <v>3</v>
      </c>
      <c r="F36" s="2" t="s">
        <v>10</v>
      </c>
      <c r="G36" s="2"/>
      <c r="H36" s="5" t="str">
        <f t="shared" si="0"/>
        <v/>
      </c>
      <c r="I36" s="6" t="str">
        <f t="shared" si="1"/>
        <v/>
      </c>
    </row>
    <row r="37" spans="1:9" x14ac:dyDescent="0.35">
      <c r="A37" s="2" t="s">
        <v>17</v>
      </c>
      <c r="B37" s="2" t="s">
        <v>14</v>
      </c>
      <c r="C37" s="2" t="s">
        <v>16</v>
      </c>
      <c r="D37" s="2" t="s">
        <v>5</v>
      </c>
      <c r="E37" s="2">
        <v>3</v>
      </c>
      <c r="F37" s="2" t="s">
        <v>10</v>
      </c>
      <c r="G37" s="2"/>
      <c r="H37" s="5" t="str">
        <f t="shared" si="0"/>
        <v/>
      </c>
      <c r="I37" s="6" t="str">
        <f t="shared" si="1"/>
        <v/>
      </c>
    </row>
    <row r="38" spans="1:9" x14ac:dyDescent="0.35">
      <c r="A38" s="2" t="s">
        <v>17</v>
      </c>
      <c r="B38" s="2" t="s">
        <v>18</v>
      </c>
      <c r="C38" s="2" t="s">
        <v>16</v>
      </c>
      <c r="D38" s="2" t="s">
        <v>4</v>
      </c>
      <c r="E38" s="2">
        <v>3</v>
      </c>
      <c r="F38" s="2" t="s">
        <v>10</v>
      </c>
      <c r="G38" s="2"/>
      <c r="H38" s="5" t="str">
        <f t="shared" si="0"/>
        <v/>
      </c>
      <c r="I38" s="6" t="str">
        <f t="shared" si="1"/>
        <v/>
      </c>
    </row>
    <row r="39" spans="1:9" x14ac:dyDescent="0.35">
      <c r="A39" s="2" t="s">
        <v>17</v>
      </c>
      <c r="B39" s="2" t="s">
        <v>29</v>
      </c>
      <c r="C39" s="2" t="s">
        <v>16</v>
      </c>
      <c r="D39" s="2" t="s">
        <v>27</v>
      </c>
      <c r="E39" s="2">
        <v>3</v>
      </c>
      <c r="F39" s="2" t="s">
        <v>10</v>
      </c>
      <c r="G39" s="2"/>
      <c r="H39" s="5" t="str">
        <f t="shared" si="0"/>
        <v/>
      </c>
      <c r="I39" s="6" t="str">
        <f t="shared" si="1"/>
        <v/>
      </c>
    </row>
    <row r="40" spans="1:9" x14ac:dyDescent="0.35">
      <c r="A40" s="2" t="s">
        <v>17</v>
      </c>
      <c r="B40" s="2" t="s">
        <v>35</v>
      </c>
      <c r="C40" s="2" t="s">
        <v>16</v>
      </c>
      <c r="D40" s="2" t="s">
        <v>32</v>
      </c>
      <c r="E40" s="2">
        <v>3</v>
      </c>
      <c r="F40" s="2" t="s">
        <v>10</v>
      </c>
      <c r="G40" s="2"/>
      <c r="H40" s="5" t="str">
        <f t="shared" si="0"/>
        <v/>
      </c>
      <c r="I40" s="6" t="str">
        <f t="shared" si="1"/>
        <v/>
      </c>
    </row>
    <row r="41" spans="1:9" x14ac:dyDescent="0.35">
      <c r="A41" s="2" t="s">
        <v>17</v>
      </c>
      <c r="B41" s="2" t="s">
        <v>7</v>
      </c>
      <c r="C41" s="2" t="s">
        <v>16</v>
      </c>
      <c r="D41" s="2" t="s">
        <v>6</v>
      </c>
      <c r="E41" s="2">
        <v>3</v>
      </c>
      <c r="F41" s="2" t="s">
        <v>10</v>
      </c>
      <c r="G41" s="2"/>
      <c r="H41" s="5" t="str">
        <f t="shared" si="0"/>
        <v/>
      </c>
      <c r="I41" s="6" t="str">
        <f t="shared" si="1"/>
        <v/>
      </c>
    </row>
    <row r="42" spans="1:9" x14ac:dyDescent="0.35">
      <c r="A42" s="2" t="s">
        <v>17</v>
      </c>
      <c r="B42" s="2" t="s">
        <v>22</v>
      </c>
      <c r="C42" s="2" t="s">
        <v>16</v>
      </c>
      <c r="D42" s="2" t="s">
        <v>31</v>
      </c>
      <c r="E42" s="2">
        <v>3</v>
      </c>
      <c r="F42" s="2" t="s">
        <v>10</v>
      </c>
      <c r="G42" s="2"/>
      <c r="H42" s="5" t="str">
        <f t="shared" si="0"/>
        <v/>
      </c>
      <c r="I42" s="6" t="str">
        <f t="shared" si="1"/>
        <v/>
      </c>
    </row>
    <row r="43" spans="1:9" x14ac:dyDescent="0.35">
      <c r="A43" s="2" t="s">
        <v>17</v>
      </c>
      <c r="B43" s="2" t="s">
        <v>25</v>
      </c>
      <c r="C43" s="2" t="s">
        <v>16</v>
      </c>
      <c r="D43" s="2" t="s">
        <v>38</v>
      </c>
      <c r="E43" s="2">
        <v>3</v>
      </c>
      <c r="F43" s="2" t="s">
        <v>10</v>
      </c>
      <c r="G43" s="2"/>
      <c r="H43" s="5" t="str">
        <f t="shared" si="0"/>
        <v/>
      </c>
      <c r="I43" s="6" t="str">
        <f t="shared" si="1"/>
        <v/>
      </c>
    </row>
    <row r="44" spans="1:9" x14ac:dyDescent="0.35">
      <c r="A44" s="2" t="s">
        <v>34</v>
      </c>
      <c r="B44" s="2" t="s">
        <v>35</v>
      </c>
      <c r="C44" s="2" t="s">
        <v>16</v>
      </c>
      <c r="D44" s="2" t="s">
        <v>32</v>
      </c>
      <c r="E44" s="2">
        <v>24</v>
      </c>
      <c r="F44" s="2" t="s">
        <v>10</v>
      </c>
      <c r="G44" s="2"/>
      <c r="H44" s="5" t="str">
        <f t="shared" si="0"/>
        <v/>
      </c>
      <c r="I44" s="6" t="str">
        <f t="shared" si="1"/>
        <v/>
      </c>
    </row>
    <row r="45" spans="1:9" x14ac:dyDescent="0.35">
      <c r="A45" s="2" t="s">
        <v>34</v>
      </c>
      <c r="B45" s="2" t="s">
        <v>14</v>
      </c>
      <c r="C45" s="2" t="s">
        <v>16</v>
      </c>
      <c r="D45" s="2" t="s">
        <v>5</v>
      </c>
      <c r="E45" s="2">
        <v>24</v>
      </c>
      <c r="F45" s="2" t="s">
        <v>10</v>
      </c>
      <c r="G45" s="2"/>
      <c r="H45" s="5" t="str">
        <f t="shared" si="0"/>
        <v/>
      </c>
      <c r="I45" s="6" t="str">
        <f t="shared" si="1"/>
        <v/>
      </c>
    </row>
    <row r="46" spans="1:9" x14ac:dyDescent="0.35">
      <c r="A46" s="2" t="s">
        <v>34</v>
      </c>
      <c r="B46" s="2" t="s">
        <v>22</v>
      </c>
      <c r="C46" s="2" t="s">
        <v>16</v>
      </c>
      <c r="D46" s="2" t="s">
        <v>31</v>
      </c>
      <c r="E46" s="2">
        <v>24</v>
      </c>
      <c r="F46" s="2" t="s">
        <v>10</v>
      </c>
      <c r="G46" s="2"/>
      <c r="H46" s="5" t="str">
        <f t="shared" si="0"/>
        <v/>
      </c>
      <c r="I46" s="6" t="str">
        <f t="shared" si="1"/>
        <v/>
      </c>
    </row>
    <row r="47" spans="1:9" x14ac:dyDescent="0.35">
      <c r="A47" s="2" t="s">
        <v>9</v>
      </c>
      <c r="B47" s="2" t="s">
        <v>22</v>
      </c>
      <c r="C47" s="2" t="s">
        <v>16</v>
      </c>
      <c r="D47" s="2" t="s">
        <v>31</v>
      </c>
      <c r="E47" s="2">
        <v>24</v>
      </c>
      <c r="F47" s="2" t="s">
        <v>10</v>
      </c>
      <c r="G47" s="2"/>
      <c r="H47" s="5" t="str">
        <f t="shared" si="0"/>
        <v/>
      </c>
      <c r="I47" s="6" t="str">
        <f t="shared" si="1"/>
        <v/>
      </c>
    </row>
    <row r="48" spans="1:9" x14ac:dyDescent="0.35">
      <c r="A48" s="2" t="s">
        <v>9</v>
      </c>
      <c r="B48" s="2" t="s">
        <v>29</v>
      </c>
      <c r="C48" s="2" t="s">
        <v>16</v>
      </c>
      <c r="D48" s="2" t="s">
        <v>27</v>
      </c>
      <c r="E48" s="2">
        <v>18</v>
      </c>
      <c r="F48" s="2" t="s">
        <v>10</v>
      </c>
      <c r="G48" s="2"/>
      <c r="H48" s="5" t="str">
        <f t="shared" si="0"/>
        <v/>
      </c>
      <c r="I48" s="6" t="str">
        <f t="shared" si="1"/>
        <v/>
      </c>
    </row>
    <row r="49" spans="1:9" x14ac:dyDescent="0.35">
      <c r="A49" s="2" t="s">
        <v>9</v>
      </c>
      <c r="B49" s="2" t="s">
        <v>25</v>
      </c>
      <c r="C49" s="2" t="s">
        <v>16</v>
      </c>
      <c r="D49" s="2" t="s">
        <v>38</v>
      </c>
      <c r="E49" s="2">
        <v>12</v>
      </c>
      <c r="F49" s="2" t="s">
        <v>10</v>
      </c>
      <c r="G49" s="2"/>
      <c r="H49" s="5" t="str">
        <f t="shared" si="0"/>
        <v/>
      </c>
      <c r="I49" s="6" t="str">
        <f t="shared" si="1"/>
        <v/>
      </c>
    </row>
    <row r="50" spans="1:9" x14ac:dyDescent="0.35">
      <c r="A50" s="2" t="s">
        <v>37</v>
      </c>
      <c r="B50" s="2" t="s">
        <v>22</v>
      </c>
      <c r="C50" s="2" t="s">
        <v>16</v>
      </c>
      <c r="D50" s="2" t="s">
        <v>31</v>
      </c>
      <c r="E50" s="2">
        <v>48</v>
      </c>
      <c r="F50" s="2" t="s">
        <v>26</v>
      </c>
      <c r="G50" s="2" t="s">
        <v>23</v>
      </c>
      <c r="H50" s="5">
        <f t="shared" si="0"/>
        <v>48</v>
      </c>
      <c r="I50" s="6" t="str">
        <f t="shared" si="1"/>
        <v/>
      </c>
    </row>
    <row r="51" spans="1:9" x14ac:dyDescent="0.35">
      <c r="A51" s="2" t="s">
        <v>20</v>
      </c>
      <c r="B51" s="2" t="s">
        <v>22</v>
      </c>
      <c r="C51" s="2" t="s">
        <v>16</v>
      </c>
      <c r="D51" s="2" t="s">
        <v>31</v>
      </c>
      <c r="E51" s="2">
        <v>6</v>
      </c>
      <c r="F51" s="2" t="s">
        <v>26</v>
      </c>
      <c r="G51" s="2" t="s">
        <v>23</v>
      </c>
      <c r="H51" s="5">
        <f t="shared" si="0"/>
        <v>6</v>
      </c>
      <c r="I51" s="6" t="str">
        <f t="shared" si="1"/>
        <v/>
      </c>
    </row>
    <row r="52" spans="1:9" x14ac:dyDescent="0.35">
      <c r="H52" s="7">
        <f>SUM(H2:H51)</f>
        <v>219</v>
      </c>
      <c r="I52" s="7">
        <f>SUM(I2:I51)</f>
        <v>0</v>
      </c>
    </row>
  </sheetData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56E6-1D58-4DBB-BF4A-0661A7606D30}">
  <dimension ref="A1:F51"/>
  <sheetViews>
    <sheetView tabSelected="1" topLeftCell="A25" workbookViewId="0">
      <selection activeCell="I49" sqref="I49"/>
    </sheetView>
  </sheetViews>
  <sheetFormatPr baseColWidth="10" defaultRowHeight="14.5" x14ac:dyDescent="0.35"/>
  <cols>
    <col min="2" max="2" width="12.81640625" bestFit="1" customWidth="1"/>
    <col min="4" max="4" width="58.26953125" bestFit="1" customWidth="1"/>
  </cols>
  <sheetData>
    <row r="1" spans="1:6" x14ac:dyDescent="0.35">
      <c r="A1" s="1" t="s">
        <v>8</v>
      </c>
      <c r="B1" s="1" t="s">
        <v>11</v>
      </c>
      <c r="C1" s="1" t="s">
        <v>39</v>
      </c>
      <c r="D1" s="1" t="s">
        <v>2</v>
      </c>
      <c r="E1" s="1" t="s">
        <v>40</v>
      </c>
    </row>
    <row r="2" spans="1:6" x14ac:dyDescent="0.35">
      <c r="A2" s="2" t="s">
        <v>9</v>
      </c>
      <c r="B2" s="2" t="s">
        <v>7</v>
      </c>
      <c r="C2" s="2" t="s">
        <v>16</v>
      </c>
      <c r="D2" s="2" t="s">
        <v>6</v>
      </c>
      <c r="E2" s="2">
        <v>36</v>
      </c>
    </row>
    <row r="3" spans="1:6" x14ac:dyDescent="0.35">
      <c r="A3" s="2" t="s">
        <v>24</v>
      </c>
      <c r="B3" s="2" t="s">
        <v>7</v>
      </c>
      <c r="C3" s="2" t="s">
        <v>16</v>
      </c>
      <c r="D3" s="2" t="s">
        <v>6</v>
      </c>
      <c r="E3" s="2">
        <v>36</v>
      </c>
    </row>
    <row r="4" spans="1:6" x14ac:dyDescent="0.35">
      <c r="A4" s="2" t="s">
        <v>17</v>
      </c>
      <c r="B4" s="2" t="s">
        <v>7</v>
      </c>
      <c r="C4" s="2" t="s">
        <v>16</v>
      </c>
      <c r="D4" s="2" t="s">
        <v>6</v>
      </c>
      <c r="E4" s="2">
        <v>3</v>
      </c>
      <c r="F4">
        <v>75</v>
      </c>
    </row>
    <row r="5" spans="1:6" x14ac:dyDescent="0.35">
      <c r="A5" s="2" t="s">
        <v>3</v>
      </c>
      <c r="B5" s="2" t="s">
        <v>29</v>
      </c>
      <c r="C5" s="2" t="s">
        <v>16</v>
      </c>
      <c r="D5" s="2" t="s">
        <v>27</v>
      </c>
      <c r="E5" s="2">
        <v>6</v>
      </c>
    </row>
    <row r="6" spans="1:6" x14ac:dyDescent="0.35">
      <c r="A6" s="2" t="s">
        <v>9</v>
      </c>
      <c r="B6" s="2" t="s">
        <v>29</v>
      </c>
      <c r="C6" s="2" t="s">
        <v>16</v>
      </c>
      <c r="D6" s="2" t="s">
        <v>27</v>
      </c>
      <c r="E6" s="2">
        <v>24</v>
      </c>
    </row>
    <row r="7" spans="1:6" x14ac:dyDescent="0.35">
      <c r="A7" s="2" t="s">
        <v>12</v>
      </c>
      <c r="B7" s="2" t="s">
        <v>29</v>
      </c>
      <c r="C7" s="2" t="s">
        <v>16</v>
      </c>
      <c r="D7" s="2" t="s">
        <v>27</v>
      </c>
      <c r="E7" s="2">
        <v>36</v>
      </c>
    </row>
    <row r="8" spans="1:6" x14ac:dyDescent="0.35">
      <c r="A8" s="2" t="s">
        <v>12</v>
      </c>
      <c r="B8" s="2" t="s">
        <v>29</v>
      </c>
      <c r="C8" s="2" t="s">
        <v>16</v>
      </c>
      <c r="D8" s="2" t="s">
        <v>27</v>
      </c>
      <c r="E8" s="2">
        <v>55</v>
      </c>
    </row>
    <row r="9" spans="1:6" x14ac:dyDescent="0.35">
      <c r="A9" s="2" t="s">
        <v>12</v>
      </c>
      <c r="B9" s="2" t="s">
        <v>29</v>
      </c>
      <c r="C9" s="2" t="s">
        <v>16</v>
      </c>
      <c r="D9" s="2" t="s">
        <v>27</v>
      </c>
      <c r="E9" s="2">
        <v>24</v>
      </c>
    </row>
    <row r="10" spans="1:6" x14ac:dyDescent="0.35">
      <c r="A10" s="2" t="s">
        <v>12</v>
      </c>
      <c r="B10" s="2" t="s">
        <v>29</v>
      </c>
      <c r="C10" s="2" t="s">
        <v>16</v>
      </c>
      <c r="D10" s="2" t="s">
        <v>27</v>
      </c>
      <c r="E10" s="2">
        <v>17</v>
      </c>
    </row>
    <row r="11" spans="1:6" x14ac:dyDescent="0.35">
      <c r="A11" s="2" t="s">
        <v>17</v>
      </c>
      <c r="B11" s="2" t="s">
        <v>29</v>
      </c>
      <c r="C11" s="2" t="s">
        <v>16</v>
      </c>
      <c r="D11" s="2" t="s">
        <v>27</v>
      </c>
      <c r="E11" s="2">
        <v>3</v>
      </c>
    </row>
    <row r="12" spans="1:6" x14ac:dyDescent="0.35">
      <c r="A12" s="2" t="s">
        <v>9</v>
      </c>
      <c r="B12" s="2" t="s">
        <v>29</v>
      </c>
      <c r="C12" s="2" t="s">
        <v>16</v>
      </c>
      <c r="D12" s="2" t="s">
        <v>27</v>
      </c>
      <c r="E12" s="2">
        <v>18</v>
      </c>
      <c r="F12">
        <f>E12+E11+E10+E9+E8+E7+E6+E5</f>
        <v>183</v>
      </c>
    </row>
    <row r="13" spans="1:6" x14ac:dyDescent="0.35">
      <c r="A13" s="2" t="s">
        <v>3</v>
      </c>
      <c r="B13" s="2" t="s">
        <v>35</v>
      </c>
      <c r="C13" s="2" t="s">
        <v>16</v>
      </c>
      <c r="D13" s="2" t="s">
        <v>32</v>
      </c>
      <c r="E13" s="2">
        <v>24</v>
      </c>
    </row>
    <row r="14" spans="1:6" x14ac:dyDescent="0.35">
      <c r="A14" s="2" t="s">
        <v>9</v>
      </c>
      <c r="B14" s="2" t="s">
        <v>35</v>
      </c>
      <c r="C14" s="2" t="s">
        <v>16</v>
      </c>
      <c r="D14" s="2" t="s">
        <v>32</v>
      </c>
      <c r="E14" s="2">
        <v>24</v>
      </c>
    </row>
    <row r="15" spans="1:6" x14ac:dyDescent="0.35">
      <c r="A15" s="2" t="s">
        <v>12</v>
      </c>
      <c r="B15" s="2" t="s">
        <v>35</v>
      </c>
      <c r="C15" s="2" t="s">
        <v>16</v>
      </c>
      <c r="D15" s="2" t="s">
        <v>32</v>
      </c>
      <c r="E15" s="2">
        <v>60</v>
      </c>
    </row>
    <row r="16" spans="1:6" x14ac:dyDescent="0.35">
      <c r="A16" s="2" t="s">
        <v>24</v>
      </c>
      <c r="B16" s="2" t="s">
        <v>35</v>
      </c>
      <c r="C16" s="2" t="s">
        <v>16</v>
      </c>
      <c r="D16" s="2" t="s">
        <v>32</v>
      </c>
      <c r="E16" s="2">
        <v>36</v>
      </c>
    </row>
    <row r="17" spans="1:6" x14ac:dyDescent="0.35">
      <c r="A17" s="2" t="s">
        <v>17</v>
      </c>
      <c r="B17" s="2" t="s">
        <v>35</v>
      </c>
      <c r="C17" s="2" t="s">
        <v>16</v>
      </c>
      <c r="D17" s="2" t="s">
        <v>32</v>
      </c>
      <c r="E17" s="2">
        <v>3</v>
      </c>
    </row>
    <row r="18" spans="1:6" x14ac:dyDescent="0.35">
      <c r="A18" s="2" t="s">
        <v>34</v>
      </c>
      <c r="B18" s="2" t="s">
        <v>35</v>
      </c>
      <c r="C18" s="2" t="s">
        <v>16</v>
      </c>
      <c r="D18" s="2" t="s">
        <v>32</v>
      </c>
      <c r="E18" s="2">
        <v>24</v>
      </c>
      <c r="F18">
        <f>E18+E17+E16+E15+E14+E13</f>
        <v>171</v>
      </c>
    </row>
    <row r="19" spans="1:6" x14ac:dyDescent="0.35">
      <c r="A19" s="2" t="s">
        <v>36</v>
      </c>
      <c r="B19" s="2" t="s">
        <v>15</v>
      </c>
      <c r="C19" s="2" t="s">
        <v>13</v>
      </c>
      <c r="D19" s="2" t="s">
        <v>28</v>
      </c>
      <c r="E19" s="2">
        <v>3</v>
      </c>
      <c r="F19">
        <v>3</v>
      </c>
    </row>
    <row r="20" spans="1:6" x14ac:dyDescent="0.35">
      <c r="A20" s="2" t="s">
        <v>3</v>
      </c>
      <c r="B20" s="2" t="s">
        <v>25</v>
      </c>
      <c r="C20" s="2" t="s">
        <v>16</v>
      </c>
      <c r="D20" s="2" t="s">
        <v>38</v>
      </c>
      <c r="E20" s="2">
        <v>12</v>
      </c>
    </row>
    <row r="21" spans="1:6" x14ac:dyDescent="0.35">
      <c r="A21" s="2" t="s">
        <v>12</v>
      </c>
      <c r="B21" s="2" t="s">
        <v>25</v>
      </c>
      <c r="C21" s="2" t="s">
        <v>16</v>
      </c>
      <c r="D21" s="2" t="s">
        <v>38</v>
      </c>
      <c r="E21" s="2">
        <v>12</v>
      </c>
    </row>
    <row r="22" spans="1:6" x14ac:dyDescent="0.35">
      <c r="A22" s="2" t="s">
        <v>17</v>
      </c>
      <c r="B22" s="2" t="s">
        <v>25</v>
      </c>
      <c r="C22" s="2" t="s">
        <v>16</v>
      </c>
      <c r="D22" s="2" t="s">
        <v>38</v>
      </c>
      <c r="E22" s="2">
        <v>3</v>
      </c>
    </row>
    <row r="23" spans="1:6" x14ac:dyDescent="0.35">
      <c r="A23" s="2" t="s">
        <v>9</v>
      </c>
      <c r="B23" s="2" t="s">
        <v>25</v>
      </c>
      <c r="C23" s="2" t="s">
        <v>16</v>
      </c>
      <c r="D23" s="2" t="s">
        <v>38</v>
      </c>
      <c r="E23" s="2">
        <v>12</v>
      </c>
      <c r="F23">
        <f>E23+E22+E21+E20</f>
        <v>39</v>
      </c>
    </row>
    <row r="24" spans="1:6" x14ac:dyDescent="0.35">
      <c r="A24" s="2" t="s">
        <v>36</v>
      </c>
      <c r="B24" s="2" t="s">
        <v>30</v>
      </c>
      <c r="C24" s="2" t="s">
        <v>13</v>
      </c>
      <c r="D24" s="2" t="s">
        <v>33</v>
      </c>
      <c r="E24" s="2">
        <v>12</v>
      </c>
      <c r="F24">
        <v>12</v>
      </c>
    </row>
    <row r="25" spans="1:6" x14ac:dyDescent="0.35">
      <c r="A25" s="2" t="s">
        <v>3</v>
      </c>
      <c r="B25" s="2" t="s">
        <v>22</v>
      </c>
      <c r="C25" s="2" t="s">
        <v>16</v>
      </c>
      <c r="D25" s="2" t="s">
        <v>31</v>
      </c>
      <c r="E25" s="2">
        <v>36</v>
      </c>
    </row>
    <row r="26" spans="1:6" x14ac:dyDescent="0.35">
      <c r="A26" s="2" t="s">
        <v>37</v>
      </c>
      <c r="B26" s="2" t="s">
        <v>22</v>
      </c>
      <c r="C26" s="2" t="s">
        <v>16</v>
      </c>
      <c r="D26" s="2" t="s">
        <v>31</v>
      </c>
      <c r="E26" s="2">
        <v>60</v>
      </c>
    </row>
    <row r="27" spans="1:6" x14ac:dyDescent="0.35">
      <c r="A27" s="2" t="s">
        <v>12</v>
      </c>
      <c r="B27" s="2" t="s">
        <v>22</v>
      </c>
      <c r="C27" s="2" t="s">
        <v>16</v>
      </c>
      <c r="D27" s="2" t="s">
        <v>31</v>
      </c>
      <c r="E27" s="2">
        <v>90</v>
      </c>
    </row>
    <row r="28" spans="1:6" x14ac:dyDescent="0.35">
      <c r="A28" s="2" t="s">
        <v>24</v>
      </c>
      <c r="B28" s="2" t="s">
        <v>22</v>
      </c>
      <c r="C28" s="2" t="s">
        <v>16</v>
      </c>
      <c r="D28" s="2" t="s">
        <v>31</v>
      </c>
      <c r="E28" s="2">
        <v>5</v>
      </c>
    </row>
    <row r="29" spans="1:6" x14ac:dyDescent="0.35">
      <c r="A29" s="2" t="s">
        <v>24</v>
      </c>
      <c r="B29" s="2" t="s">
        <v>22</v>
      </c>
      <c r="C29" s="2" t="s">
        <v>16</v>
      </c>
      <c r="D29" s="2" t="s">
        <v>31</v>
      </c>
      <c r="E29" s="2">
        <v>31</v>
      </c>
    </row>
    <row r="30" spans="1:6" x14ac:dyDescent="0.35">
      <c r="A30" s="2" t="s">
        <v>21</v>
      </c>
      <c r="B30" s="2" t="s">
        <v>22</v>
      </c>
      <c r="C30" s="2" t="s">
        <v>16</v>
      </c>
      <c r="D30" s="2" t="s">
        <v>31</v>
      </c>
      <c r="E30" s="2">
        <v>6</v>
      </c>
    </row>
    <row r="31" spans="1:6" x14ac:dyDescent="0.35">
      <c r="A31" s="2" t="s">
        <v>17</v>
      </c>
      <c r="B31" s="2" t="s">
        <v>22</v>
      </c>
      <c r="C31" s="2" t="s">
        <v>16</v>
      </c>
      <c r="D31" s="2" t="s">
        <v>31</v>
      </c>
      <c r="E31" s="2">
        <v>3</v>
      </c>
    </row>
    <row r="32" spans="1:6" x14ac:dyDescent="0.35">
      <c r="A32" s="2" t="s">
        <v>34</v>
      </c>
      <c r="B32" s="2" t="s">
        <v>22</v>
      </c>
      <c r="C32" s="2" t="s">
        <v>16</v>
      </c>
      <c r="D32" s="2" t="s">
        <v>31</v>
      </c>
      <c r="E32" s="2">
        <v>24</v>
      </c>
    </row>
    <row r="33" spans="1:6" x14ac:dyDescent="0.35">
      <c r="A33" s="2" t="s">
        <v>9</v>
      </c>
      <c r="B33" s="2" t="s">
        <v>22</v>
      </c>
      <c r="C33" s="2" t="s">
        <v>16</v>
      </c>
      <c r="D33" s="2" t="s">
        <v>31</v>
      </c>
      <c r="E33" s="2">
        <v>24</v>
      </c>
    </row>
    <row r="34" spans="1:6" x14ac:dyDescent="0.35">
      <c r="A34" s="2" t="s">
        <v>37</v>
      </c>
      <c r="B34" s="2" t="s">
        <v>22</v>
      </c>
      <c r="C34" s="2" t="s">
        <v>16</v>
      </c>
      <c r="D34" s="2" t="s">
        <v>31</v>
      </c>
      <c r="E34" s="2">
        <v>48</v>
      </c>
    </row>
    <row r="35" spans="1:6" x14ac:dyDescent="0.35">
      <c r="A35" s="2" t="s">
        <v>20</v>
      </c>
      <c r="B35" s="2" t="s">
        <v>22</v>
      </c>
      <c r="C35" s="2" t="s">
        <v>16</v>
      </c>
      <c r="D35" s="2" t="s">
        <v>31</v>
      </c>
      <c r="E35" s="2">
        <v>6</v>
      </c>
      <c r="F35">
        <f>E35+E34+E33+E32+E31+E30+E29+E28+E27+E26+E25</f>
        <v>333</v>
      </c>
    </row>
    <row r="36" spans="1:6" x14ac:dyDescent="0.35">
      <c r="A36" s="2" t="s">
        <v>9</v>
      </c>
      <c r="B36" s="2" t="s">
        <v>14</v>
      </c>
      <c r="C36" s="2" t="s">
        <v>16</v>
      </c>
      <c r="D36" s="2" t="s">
        <v>5</v>
      </c>
      <c r="E36" s="2">
        <v>120</v>
      </c>
    </row>
    <row r="37" spans="1:6" x14ac:dyDescent="0.35">
      <c r="A37" s="2" t="s">
        <v>17</v>
      </c>
      <c r="B37" s="2" t="s">
        <v>14</v>
      </c>
      <c r="C37" s="2" t="s">
        <v>16</v>
      </c>
      <c r="D37" s="2" t="s">
        <v>5</v>
      </c>
      <c r="E37" s="2">
        <v>3</v>
      </c>
    </row>
    <row r="38" spans="1:6" x14ac:dyDescent="0.35">
      <c r="A38" s="2" t="s">
        <v>34</v>
      </c>
      <c r="B38" s="2" t="s">
        <v>14</v>
      </c>
      <c r="C38" s="2" t="s">
        <v>16</v>
      </c>
      <c r="D38" s="2" t="s">
        <v>5</v>
      </c>
      <c r="E38" s="2">
        <v>24</v>
      </c>
      <c r="F38">
        <f>E38+E37+E36</f>
        <v>147</v>
      </c>
    </row>
    <row r="39" spans="1:6" x14ac:dyDescent="0.35">
      <c r="A39" s="2" t="s">
        <v>9</v>
      </c>
      <c r="B39" s="2" t="s">
        <v>0</v>
      </c>
      <c r="C39" s="2" t="s">
        <v>16</v>
      </c>
      <c r="D39" s="2" t="s">
        <v>1</v>
      </c>
      <c r="E39" s="2">
        <v>174</v>
      </c>
    </row>
    <row r="40" spans="1:6" x14ac:dyDescent="0.35">
      <c r="A40" s="2" t="s">
        <v>9</v>
      </c>
      <c r="B40" s="2" t="s">
        <v>0</v>
      </c>
      <c r="C40" s="2" t="s">
        <v>16</v>
      </c>
      <c r="D40" s="2" t="s">
        <v>1</v>
      </c>
      <c r="E40" s="2">
        <v>18</v>
      </c>
    </row>
    <row r="41" spans="1:6" x14ac:dyDescent="0.35">
      <c r="A41" s="2" t="s">
        <v>9</v>
      </c>
      <c r="B41" s="2" t="s">
        <v>0</v>
      </c>
      <c r="C41" s="2" t="s">
        <v>16</v>
      </c>
      <c r="D41" s="2" t="s">
        <v>1</v>
      </c>
      <c r="E41" s="2">
        <v>48</v>
      </c>
    </row>
    <row r="42" spans="1:6" x14ac:dyDescent="0.35">
      <c r="A42" s="2" t="s">
        <v>24</v>
      </c>
      <c r="B42" s="2" t="s">
        <v>0</v>
      </c>
      <c r="C42" s="2" t="s">
        <v>16</v>
      </c>
      <c r="D42" s="2" t="s">
        <v>1</v>
      </c>
      <c r="E42" s="2">
        <v>36</v>
      </c>
    </row>
    <row r="43" spans="1:6" x14ac:dyDescent="0.35">
      <c r="A43" s="2" t="s">
        <v>19</v>
      </c>
      <c r="B43" s="2" t="s">
        <v>0</v>
      </c>
      <c r="C43" s="2" t="s">
        <v>16</v>
      </c>
      <c r="D43" s="2" t="s">
        <v>1</v>
      </c>
      <c r="E43" s="2">
        <v>24</v>
      </c>
    </row>
    <row r="44" spans="1:6" x14ac:dyDescent="0.35">
      <c r="A44" s="2" t="s">
        <v>17</v>
      </c>
      <c r="B44" s="2" t="s">
        <v>0</v>
      </c>
      <c r="C44" s="2" t="s">
        <v>16</v>
      </c>
      <c r="D44" s="2" t="s">
        <v>1</v>
      </c>
      <c r="E44" s="2">
        <v>3</v>
      </c>
    </row>
    <row r="45" spans="1:6" x14ac:dyDescent="0.35">
      <c r="A45" s="2" t="s">
        <v>9</v>
      </c>
      <c r="B45" s="2" t="s">
        <v>18</v>
      </c>
      <c r="C45" s="2" t="s">
        <v>16</v>
      </c>
      <c r="D45" s="2" t="s">
        <v>4</v>
      </c>
      <c r="E45" s="2">
        <v>36</v>
      </c>
    </row>
    <row r="46" spans="1:6" x14ac:dyDescent="0.35">
      <c r="A46" s="2" t="s">
        <v>12</v>
      </c>
      <c r="B46" s="2" t="s">
        <v>18</v>
      </c>
      <c r="C46" s="2" t="s">
        <v>16</v>
      </c>
      <c r="D46" s="2" t="s">
        <v>4</v>
      </c>
      <c r="E46" s="2">
        <v>40</v>
      </c>
    </row>
    <row r="47" spans="1:6" x14ac:dyDescent="0.35">
      <c r="A47" s="2" t="s">
        <v>12</v>
      </c>
      <c r="B47" s="2" t="s">
        <v>18</v>
      </c>
      <c r="C47" s="2" t="s">
        <v>16</v>
      </c>
      <c r="D47" s="2" t="s">
        <v>4</v>
      </c>
      <c r="E47" s="2">
        <v>56</v>
      </c>
    </row>
    <row r="48" spans="1:6" x14ac:dyDescent="0.35">
      <c r="A48" s="2" t="s">
        <v>24</v>
      </c>
      <c r="B48" s="2" t="s">
        <v>18</v>
      </c>
      <c r="C48" s="2" t="s">
        <v>16</v>
      </c>
      <c r="D48" s="2" t="s">
        <v>4</v>
      </c>
      <c r="E48" s="2">
        <v>36</v>
      </c>
    </row>
    <row r="49" spans="1:6" x14ac:dyDescent="0.35">
      <c r="A49" s="2" t="s">
        <v>19</v>
      </c>
      <c r="B49" s="2" t="s">
        <v>18</v>
      </c>
      <c r="C49" s="2" t="s">
        <v>16</v>
      </c>
      <c r="D49" s="2" t="s">
        <v>4</v>
      </c>
      <c r="E49" s="2">
        <v>12</v>
      </c>
    </row>
    <row r="50" spans="1:6" x14ac:dyDescent="0.35">
      <c r="A50" s="2" t="s">
        <v>21</v>
      </c>
      <c r="B50" s="2" t="s">
        <v>18</v>
      </c>
      <c r="C50" s="2" t="s">
        <v>16</v>
      </c>
      <c r="D50" s="2" t="s">
        <v>4</v>
      </c>
      <c r="E50" s="2">
        <v>6</v>
      </c>
    </row>
    <row r="51" spans="1:6" x14ac:dyDescent="0.35">
      <c r="A51" s="2" t="s">
        <v>17</v>
      </c>
      <c r="B51" s="2" t="s">
        <v>18</v>
      </c>
      <c r="C51" s="2" t="s">
        <v>16</v>
      </c>
      <c r="D51" s="2" t="s">
        <v>4</v>
      </c>
      <c r="E51" s="2">
        <v>3</v>
      </c>
      <c r="F51">
        <f>E51+E50+E49+E48+E47+E46+E45+E44+E43+E42+E41+E40+E39</f>
        <v>492</v>
      </c>
    </row>
  </sheetData>
  <sortState xmlns:xlrd2="http://schemas.microsoft.com/office/spreadsheetml/2017/richdata2" ref="A2:E51">
    <sortCondition ref="B1:B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CDES PRETES COMPTE CAPS CRD</vt:lpstr>
      <vt:lpstr>STOCKS CDES PRETE PAR PRODUIT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2026-02-04T08:46:45Z</cp:lastPrinted>
  <dcterms:created xsi:type="dcterms:W3CDTF">2026-02-04T08:43:20Z</dcterms:created>
  <dcterms:modified xsi:type="dcterms:W3CDTF">2026-02-04T08:52:19Z</dcterms:modified>
</cp:coreProperties>
</file>