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192.168.150.100\public\02 WW6\CARO\CARO BUREAU\ADMINISTRATIF\VENDANGES\2022\"/>
    </mc:Choice>
  </mc:AlternateContent>
  <xr:revisionPtr revIDLastSave="0" documentId="13_ncr:1_{7BCDA755-7342-4578-ACF5-654A0B5C58BB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PAR BENNE" sheetId="1" r:id="rId1"/>
    <sheet name="GLOB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2" l="1"/>
  <c r="C11" i="2" l="1"/>
  <c r="C32" i="2"/>
  <c r="F13" i="2" s="1"/>
  <c r="H34" i="2"/>
  <c r="A27" i="1"/>
  <c r="A14" i="1"/>
  <c r="B11" i="2" l="1"/>
  <c r="F5" i="2"/>
  <c r="I5" i="2" s="1"/>
  <c r="I13" i="2"/>
  <c r="I34" i="2" l="1"/>
</calcChain>
</file>

<file path=xl/sharedStrings.xml><?xml version="1.0" encoding="utf-8"?>
<sst xmlns="http://schemas.openxmlformats.org/spreadsheetml/2006/main" count="105" uniqueCount="50">
  <si>
    <t>CALCULS DES MARCS ET GENES DE LA BENNE</t>
  </si>
  <si>
    <t>BENNE 1</t>
  </si>
  <si>
    <t>NB DE PIECES</t>
  </si>
  <si>
    <t xml:space="preserve">APPELLATIONS </t>
  </si>
  <si>
    <t>Morey</t>
  </si>
  <si>
    <t>Echezeaux</t>
  </si>
  <si>
    <t>Pommard 1er cru les Chanlins</t>
  </si>
  <si>
    <t>Moulin a Vent</t>
  </si>
  <si>
    <t>Hautes Cotes de Nuits</t>
  </si>
  <si>
    <t>Beaune Montrevenots</t>
  </si>
  <si>
    <t>Vosne Clos de la Fontaine</t>
  </si>
  <si>
    <t>Pommard 1er cru les Pezerolles</t>
  </si>
  <si>
    <t>BENNE 2</t>
  </si>
  <si>
    <t>Gevrey</t>
  </si>
  <si>
    <t>Pommard 1er cru les Arvelets</t>
  </si>
  <si>
    <t>Vosne Chalandins</t>
  </si>
  <si>
    <t>Chambolle</t>
  </si>
  <si>
    <t>Vosne Réas</t>
  </si>
  <si>
    <t>Hautes Cotes</t>
  </si>
  <si>
    <t>Beaune Boucherottes</t>
  </si>
  <si>
    <t>Richebourg</t>
  </si>
  <si>
    <t>Savigny les Beaune</t>
  </si>
  <si>
    <t>pieces</t>
  </si>
  <si>
    <t>FP</t>
  </si>
  <si>
    <t>AFG</t>
  </si>
  <si>
    <t>120kg</t>
  </si>
  <si>
    <t>2700kg</t>
  </si>
  <si>
    <t>C</t>
  </si>
  <si>
    <t>Nb de pieces</t>
  </si>
  <si>
    <t>hectolitres</t>
  </si>
  <si>
    <t>Kg de marcs/Genes</t>
  </si>
  <si>
    <t>Total</t>
  </si>
  <si>
    <t>POMMARD CHANIERES</t>
  </si>
  <si>
    <t>Vosne Romanée maizieres</t>
  </si>
  <si>
    <t>Hautes Cotes de Nuits R</t>
  </si>
  <si>
    <t>Hautes Cotes de Nuits B</t>
  </si>
  <si>
    <t>gevrey 1er cru</t>
  </si>
  <si>
    <t>Bourgogne</t>
  </si>
  <si>
    <t>ventes</t>
  </si>
  <si>
    <t>ATTENTION POUR 2022 IL faut bien faire 45 KG / PIECE DE VIN ET NON PAS 35 KG</t>
  </si>
  <si>
    <t>POUR 2021 ON A LAISSE TEL QUEL</t>
  </si>
  <si>
    <t>ANNEE VENDANGES 2022</t>
  </si>
  <si>
    <t>Aloxe</t>
  </si>
  <si>
    <t>Gevrey Rebourseau</t>
  </si>
  <si>
    <t>gevrey Leclerc</t>
  </si>
  <si>
    <t>Pommard depot</t>
  </si>
  <si>
    <t>reste</t>
  </si>
  <si>
    <t>clos vougeot</t>
  </si>
  <si>
    <t>Echezeaux loachauses</t>
  </si>
  <si>
    <t>Savigny Jocelyn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</si>
</sst>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opLeftCell="A4" workbookViewId="0">
      <selection activeCell="A5" sqref="A5:C26"/>
    </sheetView>
  </sheetViews>
  <sheetFormatPr baseColWidth="10" defaultRowHeight="15" x14ac:dyDescent="0.25"/>
  <cols>
    <col min="1" max="1" width="13" customWidth="1"/>
    <col min="2" max="2" width="29.140625" bestFit="1" customWidth="1"/>
  </cols>
  <sheetData>
    <row r="1" spans="1:4" x14ac:dyDescent="0.25">
      <c r="A1" t="s">
        <v>0</v>
      </c>
    </row>
    <row r="3" spans="1:4" x14ac:dyDescent="0.25">
      <c r="A3" t="s">
        <v>1</v>
      </c>
    </row>
    <row r="5" spans="1:4" x14ac:dyDescent="0.25">
      <c r="A5" t="s">
        <v>27</v>
      </c>
      <c r="B5" t="s">
        <v>3</v>
      </c>
    </row>
    <row r="6" spans="1:4" x14ac:dyDescent="0.25">
      <c r="A6" s="1">
        <v>4</v>
      </c>
      <c r="B6" s="1" t="s">
        <v>4</v>
      </c>
      <c r="C6" s="1" t="s">
        <v>23</v>
      </c>
      <c r="D6" s="1" t="s">
        <v>25</v>
      </c>
    </row>
    <row r="7" spans="1:4" x14ac:dyDescent="0.25">
      <c r="A7" s="1">
        <v>5</v>
      </c>
      <c r="B7" s="1" t="s">
        <v>5</v>
      </c>
      <c r="C7" s="1" t="s">
        <v>24</v>
      </c>
      <c r="D7" s="12" t="s">
        <v>26</v>
      </c>
    </row>
    <row r="8" spans="1:4" x14ac:dyDescent="0.25">
      <c r="A8" s="1">
        <v>3</v>
      </c>
      <c r="B8" s="1" t="s">
        <v>6</v>
      </c>
      <c r="C8" s="1" t="s">
        <v>24</v>
      </c>
      <c r="D8" s="12"/>
    </row>
    <row r="9" spans="1:4" x14ac:dyDescent="0.25">
      <c r="A9" s="1">
        <v>33</v>
      </c>
      <c r="B9" s="1" t="s">
        <v>7</v>
      </c>
      <c r="C9" s="1" t="s">
        <v>24</v>
      </c>
      <c r="D9" s="12"/>
    </row>
    <row r="10" spans="1:4" x14ac:dyDescent="0.25">
      <c r="A10" s="1">
        <v>20</v>
      </c>
      <c r="B10" s="1" t="s">
        <v>8</v>
      </c>
      <c r="C10" s="1" t="s">
        <v>24</v>
      </c>
      <c r="D10" s="12"/>
    </row>
    <row r="11" spans="1:4" x14ac:dyDescent="0.25">
      <c r="A11" s="1">
        <v>7</v>
      </c>
      <c r="B11" s="1" t="s">
        <v>9</v>
      </c>
      <c r="C11" s="1" t="s">
        <v>24</v>
      </c>
      <c r="D11" s="12"/>
    </row>
    <row r="12" spans="1:4" x14ac:dyDescent="0.25">
      <c r="A12" s="1">
        <v>9</v>
      </c>
      <c r="B12" s="1" t="s">
        <v>10</v>
      </c>
      <c r="C12" s="1" t="s">
        <v>24</v>
      </c>
      <c r="D12" s="12"/>
    </row>
    <row r="13" spans="1:4" x14ac:dyDescent="0.25">
      <c r="A13" s="1">
        <v>7</v>
      </c>
      <c r="B13" s="1" t="s">
        <v>11</v>
      </c>
      <c r="C13" s="1" t="s">
        <v>24</v>
      </c>
      <c r="D13" s="12"/>
    </row>
    <row r="14" spans="1:4" x14ac:dyDescent="0.25">
      <c r="A14" s="2">
        <f>SUM(A6:A13)</f>
        <v>88</v>
      </c>
      <c r="B14" s="3" t="s">
        <v>22</v>
      </c>
    </row>
    <row r="16" spans="1:4" x14ac:dyDescent="0.25">
      <c r="A16" t="s">
        <v>12</v>
      </c>
    </row>
    <row r="17" spans="1:4" x14ac:dyDescent="0.25">
      <c r="A17" t="s">
        <v>2</v>
      </c>
      <c r="B17" t="s">
        <v>3</v>
      </c>
    </row>
    <row r="18" spans="1:4" x14ac:dyDescent="0.25">
      <c r="A18" s="1">
        <v>5</v>
      </c>
      <c r="B18" s="1" t="s">
        <v>13</v>
      </c>
      <c r="C18" s="1" t="s">
        <v>23</v>
      </c>
      <c r="D18" s="1"/>
    </row>
    <row r="19" spans="1:4" x14ac:dyDescent="0.25">
      <c r="A19" s="1">
        <v>7</v>
      </c>
      <c r="B19" s="1" t="s">
        <v>14</v>
      </c>
      <c r="C19" s="1" t="s">
        <v>24</v>
      </c>
      <c r="D19" s="12"/>
    </row>
    <row r="20" spans="1:4" x14ac:dyDescent="0.25">
      <c r="A20" s="1">
        <v>7</v>
      </c>
      <c r="B20" s="1" t="s">
        <v>15</v>
      </c>
      <c r="C20" s="1" t="s">
        <v>24</v>
      </c>
      <c r="D20" s="12"/>
    </row>
    <row r="21" spans="1:4" x14ac:dyDescent="0.25">
      <c r="A21" s="1">
        <v>9</v>
      </c>
      <c r="B21" s="1" t="s">
        <v>16</v>
      </c>
      <c r="C21" s="1" t="s">
        <v>24</v>
      </c>
      <c r="D21" s="12"/>
    </row>
    <row r="22" spans="1:4" x14ac:dyDescent="0.25">
      <c r="A22" s="1">
        <v>37</v>
      </c>
      <c r="B22" s="1" t="s">
        <v>17</v>
      </c>
      <c r="C22" s="1" t="s">
        <v>24</v>
      </c>
      <c r="D22" s="12"/>
    </row>
    <row r="23" spans="1:4" x14ac:dyDescent="0.25">
      <c r="A23" s="1">
        <v>23</v>
      </c>
      <c r="B23" s="1" t="s">
        <v>18</v>
      </c>
      <c r="C23" s="1" t="s">
        <v>24</v>
      </c>
      <c r="D23" s="12"/>
    </row>
    <row r="24" spans="1:4" x14ac:dyDescent="0.25">
      <c r="A24" s="1">
        <v>7</v>
      </c>
      <c r="B24" s="1" t="s">
        <v>19</v>
      </c>
      <c r="C24" s="1" t="s">
        <v>24</v>
      </c>
      <c r="D24" s="12"/>
    </row>
    <row r="25" spans="1:4" x14ac:dyDescent="0.25">
      <c r="A25" s="1">
        <v>11</v>
      </c>
      <c r="B25" s="1" t="s">
        <v>20</v>
      </c>
      <c r="C25" s="1" t="s">
        <v>24</v>
      </c>
      <c r="D25" s="12"/>
    </row>
    <row r="26" spans="1:4" x14ac:dyDescent="0.25">
      <c r="A26" s="1">
        <v>15</v>
      </c>
      <c r="B26" s="1" t="s">
        <v>21</v>
      </c>
      <c r="C26" s="1" t="s">
        <v>24</v>
      </c>
      <c r="D26" s="12"/>
    </row>
    <row r="27" spans="1:4" x14ac:dyDescent="0.25">
      <c r="A27" s="1">
        <f>SUM(A18:A26)</f>
        <v>121</v>
      </c>
      <c r="B27" s="3" t="s">
        <v>22</v>
      </c>
    </row>
  </sheetData>
  <mergeCells count="2">
    <mergeCell ref="D7:D13"/>
    <mergeCell ref="D19:D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59"/>
  <sheetViews>
    <sheetView tabSelected="1" workbookViewId="0">
      <selection activeCell="F53" sqref="F53"/>
    </sheetView>
  </sheetViews>
  <sheetFormatPr baseColWidth="10" defaultRowHeight="15" x14ac:dyDescent="0.25"/>
  <cols>
    <col min="4" max="4" width="29.140625" bestFit="1" customWidth="1"/>
  </cols>
  <sheetData>
    <row r="1" spans="2:12" x14ac:dyDescent="0.25">
      <c r="B1" t="s">
        <v>41</v>
      </c>
    </row>
    <row r="3" spans="2:12" x14ac:dyDescent="0.25">
      <c r="F3" s="15" t="s">
        <v>30</v>
      </c>
      <c r="G3" s="9"/>
      <c r="H3" s="15" t="s">
        <v>45</v>
      </c>
      <c r="I3" s="15" t="s">
        <v>46</v>
      </c>
    </row>
    <row r="4" spans="2:12" x14ac:dyDescent="0.25">
      <c r="B4" s="5" t="s">
        <v>29</v>
      </c>
      <c r="C4" t="s">
        <v>28</v>
      </c>
      <c r="D4" t="s">
        <v>3</v>
      </c>
      <c r="F4" s="15"/>
      <c r="G4" s="9"/>
      <c r="H4" s="15"/>
      <c r="I4" s="15"/>
      <c r="L4" t="s">
        <v>38</v>
      </c>
    </row>
    <row r="5" spans="2:12" x14ac:dyDescent="0.25">
      <c r="B5" s="5">
        <v>5.7</v>
      </c>
      <c r="C5" s="1">
        <v>2.5</v>
      </c>
      <c r="D5" s="1" t="s">
        <v>32</v>
      </c>
      <c r="E5" s="1" t="s">
        <v>23</v>
      </c>
      <c r="F5" s="16">
        <f>C11*45</f>
        <v>1462.5</v>
      </c>
      <c r="G5" s="7"/>
      <c r="H5" s="18">
        <v>1225</v>
      </c>
      <c r="I5" s="20">
        <f>F5-H5</f>
        <v>237.5</v>
      </c>
      <c r="J5" s="1"/>
      <c r="L5" s="1"/>
    </row>
    <row r="6" spans="2:12" x14ac:dyDescent="0.25">
      <c r="B6" s="5">
        <v>6.84</v>
      </c>
      <c r="C6" s="1">
        <v>3</v>
      </c>
      <c r="D6" s="1" t="s">
        <v>42</v>
      </c>
      <c r="E6" s="1" t="s">
        <v>23</v>
      </c>
      <c r="F6" s="16"/>
      <c r="G6" s="7"/>
      <c r="H6" s="18"/>
      <c r="I6" s="20"/>
      <c r="J6" s="1"/>
      <c r="L6" s="1"/>
    </row>
    <row r="7" spans="2:12" x14ac:dyDescent="0.25">
      <c r="B7" s="5">
        <v>22.8</v>
      </c>
      <c r="C7" s="1">
        <v>10</v>
      </c>
      <c r="D7" s="1" t="s">
        <v>43</v>
      </c>
      <c r="E7" s="1" t="s">
        <v>23</v>
      </c>
      <c r="F7" s="16"/>
      <c r="G7" s="7"/>
      <c r="H7" s="18"/>
      <c r="I7" s="20"/>
      <c r="J7" s="1"/>
      <c r="L7" s="1"/>
    </row>
    <row r="8" spans="2:12" x14ac:dyDescent="0.25">
      <c r="B8" s="5">
        <v>34.200000000000003</v>
      </c>
      <c r="C8" s="1">
        <v>15</v>
      </c>
      <c r="D8" s="1" t="s">
        <v>44</v>
      </c>
      <c r="E8" s="1" t="s">
        <v>23</v>
      </c>
      <c r="F8" s="16"/>
      <c r="G8" s="7"/>
      <c r="H8" s="18"/>
      <c r="I8" s="20"/>
      <c r="J8" s="1"/>
      <c r="L8" s="1">
        <v>8</v>
      </c>
    </row>
    <row r="9" spans="2:12" x14ac:dyDescent="0.25">
      <c r="B9" s="5">
        <v>4.5599999999999996</v>
      </c>
      <c r="C9" s="1">
        <v>2</v>
      </c>
      <c r="D9" s="1" t="s">
        <v>36</v>
      </c>
      <c r="E9" s="1" t="s">
        <v>23</v>
      </c>
      <c r="F9" s="17"/>
      <c r="G9" s="10"/>
      <c r="H9" s="19"/>
      <c r="I9" s="21"/>
      <c r="J9" s="1"/>
      <c r="L9" s="1"/>
    </row>
    <row r="10" spans="2:12" x14ac:dyDescent="0.25">
      <c r="B10" s="5"/>
      <c r="C10" s="1"/>
      <c r="F10" s="7"/>
      <c r="G10" s="7"/>
      <c r="H10" s="7"/>
      <c r="I10" s="7"/>
    </row>
    <row r="11" spans="2:12" x14ac:dyDescent="0.25">
      <c r="B11" s="6">
        <f>C11*2.28</f>
        <v>74.099999999999994</v>
      </c>
      <c r="C11" s="1">
        <f>SUM(C5:C9)</f>
        <v>32.5</v>
      </c>
      <c r="F11" s="4"/>
      <c r="G11" s="4"/>
    </row>
    <row r="12" spans="2:12" x14ac:dyDescent="0.25">
      <c r="L12" t="s">
        <v>38</v>
      </c>
    </row>
    <row r="13" spans="2:12" x14ac:dyDescent="0.25">
      <c r="C13" s="6">
        <v>4</v>
      </c>
      <c r="D13" s="1" t="s">
        <v>5</v>
      </c>
      <c r="E13" s="1" t="s">
        <v>24</v>
      </c>
      <c r="F13" s="14">
        <f>C32*45</f>
        <v>7753.5000000000009</v>
      </c>
      <c r="G13" s="8"/>
      <c r="H13" s="14">
        <v>4252.5</v>
      </c>
      <c r="I13" s="14">
        <f>F13-H13</f>
        <v>3501.0000000000009</v>
      </c>
      <c r="J13" s="1"/>
      <c r="L13" s="1"/>
    </row>
    <row r="14" spans="2:12" x14ac:dyDescent="0.25">
      <c r="C14" s="6">
        <v>10</v>
      </c>
      <c r="D14" s="1" t="s">
        <v>48</v>
      </c>
      <c r="E14" s="1"/>
      <c r="F14" s="14"/>
      <c r="G14" s="8"/>
      <c r="H14" s="14"/>
      <c r="I14" s="14"/>
      <c r="J14" s="1"/>
      <c r="L14" s="1"/>
    </row>
    <row r="15" spans="2:12" x14ac:dyDescent="0.25">
      <c r="C15" s="6">
        <v>2</v>
      </c>
      <c r="D15" s="1" t="s">
        <v>6</v>
      </c>
      <c r="E15" s="1" t="s">
        <v>24</v>
      </c>
      <c r="F15" s="14"/>
      <c r="G15" s="8"/>
      <c r="H15" s="14"/>
      <c r="I15" s="14"/>
      <c r="J15" s="1"/>
      <c r="L15" s="1"/>
    </row>
    <row r="16" spans="2:12" x14ac:dyDescent="0.25">
      <c r="B16" s="5"/>
      <c r="C16" s="6"/>
      <c r="D16" s="1" t="s">
        <v>7</v>
      </c>
      <c r="E16" s="1" t="s">
        <v>24</v>
      </c>
      <c r="F16" s="14"/>
      <c r="G16" s="8"/>
      <c r="H16" s="14"/>
      <c r="I16" s="14"/>
      <c r="J16" s="1"/>
      <c r="L16" s="1"/>
    </row>
    <row r="17" spans="2:12" x14ac:dyDescent="0.25">
      <c r="B17" s="5"/>
      <c r="C17" s="6"/>
      <c r="D17" s="11" t="s">
        <v>34</v>
      </c>
      <c r="E17" s="1" t="s">
        <v>24</v>
      </c>
      <c r="F17" s="14"/>
      <c r="G17" s="8"/>
      <c r="H17" s="14"/>
      <c r="I17" s="14"/>
      <c r="J17" s="1"/>
      <c r="L17" s="1"/>
    </row>
    <row r="18" spans="2:12" x14ac:dyDescent="0.25">
      <c r="C18" s="6">
        <v>28.5</v>
      </c>
      <c r="D18" s="1" t="s">
        <v>35</v>
      </c>
      <c r="E18" s="1" t="s">
        <v>24</v>
      </c>
      <c r="F18" s="14"/>
      <c r="G18" s="8"/>
      <c r="H18" s="14"/>
      <c r="I18" s="14"/>
      <c r="J18" s="1"/>
      <c r="L18" s="1"/>
    </row>
    <row r="19" spans="2:12" x14ac:dyDescent="0.25">
      <c r="C19" s="6">
        <v>6.8</v>
      </c>
      <c r="D19" s="1" t="s">
        <v>9</v>
      </c>
      <c r="E19" s="1" t="s">
        <v>24</v>
      </c>
      <c r="F19" s="14"/>
      <c r="G19" s="8"/>
      <c r="H19" s="14"/>
      <c r="I19" s="14"/>
      <c r="J19" s="1"/>
      <c r="L19" s="1"/>
    </row>
    <row r="20" spans="2:12" x14ac:dyDescent="0.25">
      <c r="C20" s="6">
        <v>6</v>
      </c>
      <c r="D20" s="1" t="s">
        <v>33</v>
      </c>
      <c r="E20" s="1" t="s">
        <v>24</v>
      </c>
      <c r="F20" s="14"/>
      <c r="G20" s="8"/>
      <c r="H20" s="14"/>
      <c r="I20" s="14"/>
      <c r="J20" s="1"/>
      <c r="L20" s="1">
        <v>3</v>
      </c>
    </row>
    <row r="21" spans="2:12" x14ac:dyDescent="0.25">
      <c r="C21" s="6">
        <v>6</v>
      </c>
      <c r="D21" s="1" t="s">
        <v>11</v>
      </c>
      <c r="E21" s="1" t="s">
        <v>24</v>
      </c>
      <c r="F21" s="14"/>
      <c r="G21" s="8"/>
      <c r="H21" s="14"/>
      <c r="I21" s="14"/>
      <c r="J21" s="1"/>
      <c r="L21" s="1"/>
    </row>
    <row r="22" spans="2:12" x14ac:dyDescent="0.25">
      <c r="C22" s="6">
        <v>6.5</v>
      </c>
      <c r="D22" s="1" t="s">
        <v>14</v>
      </c>
      <c r="E22" s="1" t="s">
        <v>24</v>
      </c>
      <c r="F22" s="14"/>
      <c r="G22" s="8"/>
      <c r="H22" s="14"/>
      <c r="I22" s="14"/>
      <c r="J22" s="1"/>
      <c r="L22" s="1"/>
    </row>
    <row r="23" spans="2:12" x14ac:dyDescent="0.25">
      <c r="B23" s="5"/>
      <c r="C23" s="6">
        <v>8</v>
      </c>
      <c r="D23" s="11" t="s">
        <v>15</v>
      </c>
      <c r="E23" s="1" t="s">
        <v>24</v>
      </c>
      <c r="F23" s="14"/>
      <c r="G23" s="8"/>
      <c r="H23" s="14"/>
      <c r="I23" s="14"/>
      <c r="J23" s="1"/>
      <c r="L23" s="1">
        <v>2</v>
      </c>
    </row>
    <row r="24" spans="2:12" x14ac:dyDescent="0.25">
      <c r="B24" s="5"/>
      <c r="C24" s="6">
        <v>8</v>
      </c>
      <c r="D24" s="11" t="s">
        <v>16</v>
      </c>
      <c r="E24" s="1" t="s">
        <v>24</v>
      </c>
      <c r="F24" s="14"/>
      <c r="G24" s="8"/>
      <c r="H24" s="14"/>
      <c r="I24" s="14"/>
      <c r="J24" s="1"/>
      <c r="L24" s="1">
        <v>1</v>
      </c>
    </row>
    <row r="25" spans="2:12" x14ac:dyDescent="0.25">
      <c r="B25" s="5"/>
      <c r="C25" s="6">
        <v>26.5</v>
      </c>
      <c r="D25" s="1" t="s">
        <v>17</v>
      </c>
      <c r="E25" s="1" t="s">
        <v>24</v>
      </c>
      <c r="F25" s="14"/>
      <c r="G25" s="8"/>
      <c r="H25" s="14"/>
      <c r="I25" s="14"/>
      <c r="J25" s="1"/>
      <c r="L25" s="1">
        <v>10</v>
      </c>
    </row>
    <row r="26" spans="2:12" x14ac:dyDescent="0.25">
      <c r="B26" s="5"/>
      <c r="C26" s="6">
        <v>18</v>
      </c>
      <c r="D26" s="11" t="s">
        <v>37</v>
      </c>
      <c r="E26" s="1" t="s">
        <v>24</v>
      </c>
      <c r="F26" s="14"/>
      <c r="G26" s="8"/>
      <c r="H26" s="14"/>
      <c r="I26" s="14"/>
      <c r="J26" s="1"/>
      <c r="L26" s="1"/>
    </row>
    <row r="27" spans="2:12" x14ac:dyDescent="0.25">
      <c r="B27" s="5"/>
      <c r="C27" s="6">
        <v>7</v>
      </c>
      <c r="D27" s="1" t="s">
        <v>19</v>
      </c>
      <c r="E27" s="1" t="s">
        <v>24</v>
      </c>
      <c r="F27" s="14"/>
      <c r="G27" s="8"/>
      <c r="H27" s="14"/>
      <c r="I27" s="14"/>
      <c r="J27" s="1"/>
      <c r="L27" s="1"/>
    </row>
    <row r="28" spans="2:12" x14ac:dyDescent="0.25">
      <c r="C28" s="6">
        <v>9</v>
      </c>
      <c r="D28" s="1" t="s">
        <v>20</v>
      </c>
      <c r="E28" s="1" t="s">
        <v>24</v>
      </c>
      <c r="F28" s="14"/>
      <c r="G28" s="8"/>
      <c r="H28" s="14"/>
      <c r="I28" s="14"/>
      <c r="J28" s="1"/>
      <c r="L28" s="1">
        <v>1</v>
      </c>
    </row>
    <row r="29" spans="2:12" x14ac:dyDescent="0.25">
      <c r="C29" s="22">
        <v>10.5</v>
      </c>
      <c r="D29" s="1" t="s">
        <v>47</v>
      </c>
      <c r="E29" s="1" t="s">
        <v>24</v>
      </c>
      <c r="F29" s="14"/>
      <c r="G29" s="8"/>
      <c r="H29" s="14"/>
      <c r="I29" s="14"/>
      <c r="J29" s="1"/>
      <c r="L29" s="1">
        <v>2</v>
      </c>
    </row>
    <row r="30" spans="2:12" x14ac:dyDescent="0.25">
      <c r="C30" s="22">
        <v>5</v>
      </c>
      <c r="D30" s="1" t="s">
        <v>49</v>
      </c>
      <c r="E30" s="1" t="s">
        <v>24</v>
      </c>
      <c r="F30" s="14"/>
      <c r="G30" s="8"/>
      <c r="H30" s="14"/>
      <c r="I30" s="14"/>
      <c r="J30" s="1"/>
      <c r="L30" s="1"/>
    </row>
    <row r="31" spans="2:12" x14ac:dyDescent="0.25">
      <c r="B31" s="5"/>
      <c r="C31" s="22">
        <v>10.5</v>
      </c>
      <c r="D31" s="1" t="s">
        <v>21</v>
      </c>
      <c r="E31" s="1" t="s">
        <v>24</v>
      </c>
      <c r="F31" s="14"/>
      <c r="G31" s="8"/>
      <c r="H31" s="14"/>
      <c r="I31" s="14"/>
      <c r="J31" s="1"/>
      <c r="L31" s="1"/>
    </row>
    <row r="32" spans="2:12" x14ac:dyDescent="0.25">
      <c r="B32" s="1">
        <f>SUM(B13:B31)</f>
        <v>0</v>
      </c>
      <c r="C32" s="1">
        <f>SUM(C13:C31)</f>
        <v>172.3</v>
      </c>
      <c r="H32" s="13" t="s">
        <v>31</v>
      </c>
      <c r="I32" s="13" t="s">
        <v>31</v>
      </c>
    </row>
    <row r="33" spans="2:9" x14ac:dyDescent="0.25">
      <c r="H33" s="13"/>
      <c r="I33" s="13"/>
    </row>
    <row r="34" spans="2:9" x14ac:dyDescent="0.25">
      <c r="H34" s="1">
        <f>H13+H5</f>
        <v>5477.5</v>
      </c>
      <c r="I34" s="1">
        <f>I13+I5</f>
        <v>3738.5000000000009</v>
      </c>
    </row>
    <row r="38" spans="2:9" x14ac:dyDescent="0.25">
      <c r="C38" s="5" t="s">
        <v>39</v>
      </c>
      <c r="D38" s="5"/>
      <c r="E38" s="5"/>
      <c r="F38" s="5"/>
      <c r="G38" s="5"/>
    </row>
    <row r="39" spans="2:9" x14ac:dyDescent="0.25">
      <c r="C39" s="5" t="s">
        <v>40</v>
      </c>
      <c r="D39" s="5"/>
      <c r="E39" s="5"/>
      <c r="F39" s="5"/>
      <c r="G39" s="5"/>
    </row>
    <row r="45" spans="2:9" x14ac:dyDescent="0.25">
      <c r="B45" s="5"/>
    </row>
    <row r="46" spans="2:9" x14ac:dyDescent="0.25">
      <c r="B46" s="5"/>
    </row>
    <row r="53" spans="2:2" x14ac:dyDescent="0.25">
      <c r="B53" s="5"/>
    </row>
    <row r="54" spans="2:2" x14ac:dyDescent="0.25">
      <c r="B54" s="5"/>
    </row>
    <row r="55" spans="2:2" x14ac:dyDescent="0.25">
      <c r="B55" s="5"/>
    </row>
    <row r="56" spans="2:2" x14ac:dyDescent="0.25">
      <c r="B56" s="5"/>
    </row>
    <row r="57" spans="2:2" x14ac:dyDescent="0.25">
      <c r="B57" s="5"/>
    </row>
    <row r="59" spans="2:2" x14ac:dyDescent="0.25">
      <c r="B59" s="5"/>
    </row>
  </sheetData>
  <mergeCells count="11">
    <mergeCell ref="H32:H33"/>
    <mergeCell ref="I32:I33"/>
    <mergeCell ref="F13:F31"/>
    <mergeCell ref="F3:F4"/>
    <mergeCell ref="H3:H4"/>
    <mergeCell ref="I3:I4"/>
    <mergeCell ref="H13:H31"/>
    <mergeCell ref="I13:I31"/>
    <mergeCell ref="F5:F9"/>
    <mergeCell ref="H5:H9"/>
    <mergeCell ref="I5:I9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 BENNE</vt:lpstr>
      <vt:lpstr>GLOBAL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2021-11-05T08:10:36Z</cp:lastPrinted>
  <dcterms:created xsi:type="dcterms:W3CDTF">2018-09-25T12:44:30Z</dcterms:created>
  <dcterms:modified xsi:type="dcterms:W3CDTF">2022-10-21T12:39:39Z</dcterms:modified>
</cp:coreProperties>
</file>