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ol\Desktop\"/>
    </mc:Choice>
  </mc:AlternateContent>
  <xr:revisionPtr revIDLastSave="0" documentId="13_ncr:1_{29540B32-6D27-4541-8704-D2FF1922567C}" xr6:coauthVersionLast="47" xr6:coauthVersionMax="47" xr10:uidLastSave="{00000000-0000-0000-0000-000000000000}"/>
  <bookViews>
    <workbookView xWindow="-120" yWindow="-120" windowWidth="38640" windowHeight="21240" xr2:uid="{9A1B0BAE-60FC-4D67-9D93-6A6050485C8B}"/>
  </bookViews>
  <sheets>
    <sheet name="Feuil1" sheetId="1" r:id="rId1"/>
    <sheet name="Feuil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9" i="2" l="1"/>
  <c r="F77" i="2" s="1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48" i="2"/>
  <c r="G76" i="2"/>
  <c r="G64" i="2"/>
  <c r="F98" i="2"/>
  <c r="F92" i="2"/>
  <c r="F93" i="2"/>
  <c r="F94" i="2"/>
  <c r="F95" i="2"/>
  <c r="F96" i="2"/>
  <c r="F97" i="2"/>
  <c r="F91" i="2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79" i="1"/>
  <c r="U80" i="1"/>
  <c r="U81" i="1"/>
  <c r="U82" i="1"/>
  <c r="U83" i="1"/>
  <c r="U84" i="1"/>
  <c r="U5" i="1"/>
  <c r="F82" i="2"/>
  <c r="F87" i="2" s="1"/>
  <c r="F83" i="2"/>
  <c r="F84" i="2"/>
  <c r="F85" i="2"/>
  <c r="F86" i="2"/>
  <c r="F81" i="2"/>
  <c r="D87" i="2"/>
  <c r="O85" i="1"/>
  <c r="P85" i="1"/>
  <c r="Q85" i="1"/>
  <c r="R85" i="1"/>
  <c r="D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5" i="2"/>
  <c r="D21" i="2"/>
  <c r="F85" i="1"/>
  <c r="G85" i="1"/>
  <c r="H85" i="1"/>
  <c r="I85" i="1"/>
  <c r="J85" i="1"/>
  <c r="K85" i="1"/>
  <c r="L85" i="1"/>
  <c r="M85" i="1"/>
  <c r="T85" i="1"/>
  <c r="F21" i="2" l="1"/>
  <c r="J21" i="2"/>
  <c r="F43" i="2"/>
</calcChain>
</file>

<file path=xl/sharedStrings.xml><?xml version="1.0" encoding="utf-8"?>
<sst xmlns="http://schemas.openxmlformats.org/spreadsheetml/2006/main" count="206" uniqueCount="117">
  <si>
    <t>Mill</t>
  </si>
  <si>
    <t>Dispos</t>
  </si>
  <si>
    <t>DOMAINE</t>
  </si>
  <si>
    <t>Moulin a vent</t>
  </si>
  <si>
    <t>bourgogne pinot noir</t>
  </si>
  <si>
    <t>Bourgogne hautes cotes de nuits rouge</t>
  </si>
  <si>
    <t>Bourgogne hautes cotes de nuits blanc</t>
  </si>
  <si>
    <t>Beaune 1er cru les boucherottes</t>
  </si>
  <si>
    <t>BEAUNE 1er cru les montrevenots blancs</t>
  </si>
  <si>
    <t xml:space="preserve">Vosne Réas </t>
  </si>
  <si>
    <t>Vosne Chalandins</t>
  </si>
  <si>
    <t>Vosne Clos de la Fontaine MAGNUMS</t>
  </si>
  <si>
    <t>Chambolle Musigny</t>
  </si>
  <si>
    <t>Echezeaux</t>
  </si>
  <si>
    <t xml:space="preserve">Richebourg </t>
  </si>
  <si>
    <t>Pommard chanlins</t>
  </si>
  <si>
    <t xml:space="preserve">Pommard arvelets </t>
  </si>
  <si>
    <t xml:space="preserve">Pommard 1er cru les Pezerolles </t>
  </si>
  <si>
    <t>AFGROS</t>
  </si>
  <si>
    <t xml:space="preserve">Bourgogne </t>
  </si>
  <si>
    <t>hautes cotes de nuits</t>
  </si>
  <si>
    <t>GEVREY Chambertin</t>
  </si>
  <si>
    <t>NUITS ST GEORGE 1er cru les saint georges</t>
  </si>
  <si>
    <t>morey St denis</t>
  </si>
  <si>
    <t>Morey 1er cru les Monts luisants</t>
  </si>
  <si>
    <t>Pommard 1er cru les epenots</t>
  </si>
  <si>
    <t>Clos vougeot</t>
  </si>
  <si>
    <t xml:space="preserve">echezeaux </t>
  </si>
  <si>
    <t>morey St denis magnums</t>
  </si>
  <si>
    <t xml:space="preserve">NUITS ST GEORGE </t>
  </si>
  <si>
    <t>Pommard 1er cru les arvelets  af gros</t>
  </si>
  <si>
    <t>Richebourg MAGNUMS</t>
  </si>
  <si>
    <t>Espagne</t>
  </si>
  <si>
    <t>Moulin a vent MAGNUMS</t>
  </si>
  <si>
    <t>SOLDE</t>
  </si>
  <si>
    <t>MAGNUMS</t>
  </si>
  <si>
    <t xml:space="preserve">idealwine </t>
  </si>
  <si>
    <t>casa del vino</t>
  </si>
  <si>
    <t>AVAIENT EU DES FP</t>
  </si>
  <si>
    <t>ENOTECCA</t>
  </si>
  <si>
    <t>Confirmé</t>
  </si>
  <si>
    <t xml:space="preserve">Savigny </t>
  </si>
  <si>
    <t>GAMA RH</t>
  </si>
  <si>
    <t>GARAFALO</t>
  </si>
  <si>
    <t>Validé par le client</t>
  </si>
  <si>
    <t>BEAUNE SIZIES</t>
  </si>
  <si>
    <t>Blend wine</t>
  </si>
  <si>
    <t>Pommard 1er cru la chaniere Magnum</t>
  </si>
  <si>
    <t>Vosne romanée 1er cru les suchots</t>
  </si>
  <si>
    <t xml:space="preserve">Offert le 05/5 </t>
  </si>
  <si>
    <t>deadline au 15/5</t>
  </si>
  <si>
    <t>GEVREY Chambertin AF GROS</t>
  </si>
  <si>
    <t>Chronos</t>
  </si>
  <si>
    <t>Prix HT en €</t>
  </si>
  <si>
    <t>Moulin a vent en mortperay</t>
  </si>
  <si>
    <t>Moulin a vent en Mortperay MAGNUMS</t>
  </si>
  <si>
    <t xml:space="preserve">Vosne Romanée aux Réas </t>
  </si>
  <si>
    <t>Vosne Romanée les Chalandins</t>
  </si>
  <si>
    <t xml:space="preserve">Pommard 1er cru les Arvelets </t>
  </si>
  <si>
    <t>Morey St denis Magnums</t>
  </si>
  <si>
    <t>Pommard 1er cru la Chaniere Magnum</t>
  </si>
  <si>
    <t>Pommard 1er cru les Epenots</t>
  </si>
  <si>
    <t xml:space="preserve">Echezeaux </t>
  </si>
  <si>
    <t>Total</t>
  </si>
  <si>
    <t>Nb de Bt</t>
  </si>
  <si>
    <t>Moulin a vent en mortperay DOMAINE AF GROS</t>
  </si>
  <si>
    <t>Vosne Romanée aux Réas DOMAINE AF GROS</t>
  </si>
  <si>
    <t>Vosne Romanée les Chalandins DOMAINE AF GROS</t>
  </si>
  <si>
    <t>Echezeaux DOMAINE AF GROS</t>
  </si>
  <si>
    <t>Richebourg  DOMAINE AF GROS</t>
  </si>
  <si>
    <t>Pommard 1er cru les Arvelets DOMAINE AF GROS</t>
  </si>
  <si>
    <t>Pommard 1er cru les Pezerolles DOMAINE AF GROS</t>
  </si>
  <si>
    <t>Bourgogne AF GROS</t>
  </si>
  <si>
    <t>Morey St denis Magnums AF GROS</t>
  </si>
  <si>
    <t>Pommard 1er cru la Chaniere Magnum AF GROS</t>
  </si>
  <si>
    <t>Echezeaux AF GROS</t>
  </si>
  <si>
    <t>Vosne romanée</t>
  </si>
  <si>
    <t xml:space="preserve">Pommard 1er cru les rugiens </t>
  </si>
  <si>
    <t>Echezeaux MAGNUM</t>
  </si>
  <si>
    <t>Vosne Réas MAGNUM</t>
  </si>
  <si>
    <t>bourgogne pinot noir DOMAINE AF GROS</t>
  </si>
  <si>
    <t>Bourgogne hautes cotes de nuits rouge DOMAINE AF GROS</t>
  </si>
  <si>
    <t>Beaune 1er cru les boucherottes DOMAINE AF GROS</t>
  </si>
  <si>
    <t>Savigny 1er cru le clos des guettes DOMAINE AF GROS</t>
  </si>
  <si>
    <t>Vosne Réas DOMAINE AF GROS</t>
  </si>
  <si>
    <t>Richebourg DOMAINE AF GROS</t>
  </si>
  <si>
    <t>Richebourg MAGNUMS DOMAINE AF GROS</t>
  </si>
  <si>
    <t>Pommard 1er cru les arvelets DOMAINE AF GROS</t>
  </si>
  <si>
    <t>Pommard 1er cru les chanlins DOMAINE AF GROS</t>
  </si>
  <si>
    <t>hautes cotes de nuits AF GROS</t>
  </si>
  <si>
    <t>Vosne romanée AF GROS</t>
  </si>
  <si>
    <t>NUITS ST GEORGE 1er cru les saint georges AF GROS</t>
  </si>
  <si>
    <t>morey St denis AF GROS</t>
  </si>
  <si>
    <t>morey St denis magnums AF GROS</t>
  </si>
  <si>
    <t>Pommard 1er cru les rugiens AF GROS</t>
  </si>
  <si>
    <t>Pommard 1er cru les epenots AF GROS</t>
  </si>
  <si>
    <t>Vosne romanée 1er cru les suchots AF GROS</t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</si>
  <si>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MAGNUMS</t>
    </r>
    <r>
      <rPr>
        <sz val="11"/>
        <color theme="1"/>
        <rFont val="Calibri"/>
        <family val="2"/>
        <scheme val="minor"/>
      </rPr>
      <t xml:space="preserve"> DOMAINE AF GROS</t>
    </r>
  </si>
  <si>
    <r>
      <t xml:space="preserve">Moulin a vent En Mortperay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>S DOMAINE AF GROS</t>
    </r>
  </si>
  <si>
    <r>
      <t>Echezeaux</t>
    </r>
    <r>
      <rPr>
        <b/>
        <sz val="11"/>
        <color theme="1"/>
        <rFont val="Calibri"/>
        <family val="2"/>
        <scheme val="minor"/>
      </rPr>
      <t xml:space="preserve"> MAGNUM </t>
    </r>
    <r>
      <rPr>
        <sz val="11"/>
        <color theme="1"/>
        <rFont val="Calibri"/>
        <family val="2"/>
        <scheme val="minor"/>
      </rPr>
      <t>DOMAINE AF GROS</t>
    </r>
  </si>
  <si>
    <r>
      <t xml:space="preserve">Vosne Réas </t>
    </r>
    <r>
      <rPr>
        <b/>
        <sz val="11"/>
        <color theme="1"/>
        <rFont val="Calibri"/>
        <family val="2"/>
        <scheme val="minor"/>
      </rPr>
      <t>MAGNUM</t>
    </r>
    <r>
      <rPr>
        <sz val="11"/>
        <color theme="1"/>
        <rFont val="Calibri"/>
        <family val="2"/>
        <scheme val="minor"/>
      </rPr>
      <t xml:space="preserve"> DOMAINE AF GROS</t>
    </r>
  </si>
  <si>
    <t>MATROT</t>
  </si>
  <si>
    <t>RATN</t>
  </si>
  <si>
    <t>Pour fin annee a proposer</t>
  </si>
  <si>
    <t>Mika russe pour BG HN</t>
  </si>
  <si>
    <t>confirmé</t>
  </si>
  <si>
    <t>Prix Unit HT</t>
  </si>
  <si>
    <t>AF GROS</t>
  </si>
  <si>
    <t>HT</t>
  </si>
  <si>
    <t>Moulin a vent en Morperay</t>
  </si>
  <si>
    <t>Laperouse</t>
  </si>
  <si>
    <t>salem sousi ptit drink a redisribuer</t>
  </si>
  <si>
    <t>St Aubin</t>
  </si>
  <si>
    <t>Vosne Romanée aux Réas</t>
  </si>
  <si>
    <t>Richebourg 2018 ou 2019</t>
  </si>
  <si>
    <t>Pommard 1er cru les arvelets</t>
  </si>
  <si>
    <t>Prix /Unit 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</si>
</sst>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5" xfId="0" applyBorder="1"/>
    <xf numFmtId="0" fontId="0" fillId="2" borderId="5" xfId="0" applyFill="1" applyBorder="1"/>
    <xf numFmtId="0" fontId="0" fillId="2" borderId="1" xfId="0" applyFill="1" applyBorder="1"/>
    <xf numFmtId="0" fontId="0" fillId="0" borderId="1" xfId="0" applyFill="1" applyBorder="1"/>
    <xf numFmtId="0" fontId="0" fillId="4" borderId="1" xfId="0" applyFill="1" applyBorder="1"/>
    <xf numFmtId="0" fontId="3" fillId="0" borderId="0" xfId="0" applyFont="1"/>
    <xf numFmtId="0" fontId="0" fillId="6" borderId="0" xfId="0" applyFill="1"/>
    <xf numFmtId="0" fontId="0" fillId="7" borderId="0" xfId="0" applyFill="1"/>
    <xf numFmtId="0" fontId="0" fillId="0" borderId="0" xfId="0" applyFill="1"/>
    <xf numFmtId="0" fontId="0" fillId="4" borderId="4" xfId="0" applyFill="1" applyBorder="1"/>
    <xf numFmtId="0" fontId="2" fillId="8" borderId="3" xfId="0" applyFont="1" applyFill="1" applyBorder="1"/>
    <xf numFmtId="0" fontId="2" fillId="3" borderId="3" xfId="0" applyFont="1" applyFill="1" applyBorder="1"/>
    <xf numFmtId="0" fontId="1" fillId="0" borderId="3" xfId="0" applyFont="1" applyFill="1" applyBorder="1"/>
    <xf numFmtId="0" fontId="2" fillId="5" borderId="3" xfId="0" applyFont="1" applyFill="1" applyBorder="1"/>
    <xf numFmtId="0" fontId="0" fillId="0" borderId="3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4" borderId="7" xfId="0" applyFill="1" applyBorder="1"/>
    <xf numFmtId="0" fontId="2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4" borderId="13" xfId="0" applyFill="1" applyBorder="1"/>
    <xf numFmtId="0" fontId="0" fillId="4" borderId="2" xfId="0" applyFill="1" applyBorder="1"/>
    <xf numFmtId="0" fontId="0" fillId="0" borderId="14" xfId="0" applyBorder="1"/>
    <xf numFmtId="0" fontId="0" fillId="0" borderId="15" xfId="0" applyBorder="1"/>
    <xf numFmtId="0" fontId="0" fillId="0" borderId="2" xfId="0" applyFill="1" applyBorder="1"/>
    <xf numFmtId="0" fontId="3" fillId="0" borderId="3" xfId="0" applyFont="1" applyBorder="1"/>
    <xf numFmtId="0" fontId="0" fillId="0" borderId="5" xfId="0" applyFill="1" applyBorder="1"/>
    <xf numFmtId="0" fontId="0" fillId="0" borderId="16" xfId="0" applyBorder="1"/>
    <xf numFmtId="0" fontId="0" fillId="4" borderId="3" xfId="0" applyFill="1" applyBorder="1"/>
    <xf numFmtId="0" fontId="0" fillId="0" borderId="4" xfId="0" applyBorder="1"/>
    <xf numFmtId="0" fontId="2" fillId="9" borderId="3" xfId="0" applyFont="1" applyFill="1" applyBorder="1" applyAlignment="1">
      <alignment wrapText="1"/>
    </xf>
    <xf numFmtId="0" fontId="2" fillId="0" borderId="3" xfId="0" applyFont="1" applyFill="1" applyBorder="1"/>
    <xf numFmtId="0" fontId="0" fillId="0" borderId="16" xfId="0" applyFill="1" applyBorder="1"/>
    <xf numFmtId="0" fontId="0" fillId="0" borderId="0" xfId="0" applyAlignment="1">
      <alignment wrapText="1"/>
    </xf>
    <xf numFmtId="0" fontId="0" fillId="0" borderId="17" xfId="0" applyBorder="1" applyAlignment="1">
      <alignment wrapText="1"/>
    </xf>
    <xf numFmtId="0" fontId="2" fillId="8" borderId="3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304D7F-1A8F-495F-AB1F-0091BFC4493F}">
  <dimension ref="A1:U85"/>
  <sheetViews>
    <sheetView tabSelected="1" topLeftCell="A4" workbookViewId="0">
      <selection activeCell="W19" sqref="W19"/>
    </sheetView>
  </sheetViews>
  <sheetFormatPr baseColWidth="10" defaultRowHeight="15" x14ac:dyDescent="0.25"/>
  <cols>
    <col min="2" max="2" width="38.5703125" bestFit="1" customWidth="1"/>
    <col min="6" max="6" width="22" customWidth="1"/>
    <col min="11" max="11" width="15.7109375" bestFit="1" customWidth="1"/>
  </cols>
  <sheetData>
    <row r="1" spans="1:21" x14ac:dyDescent="0.25">
      <c r="E1" s="12"/>
      <c r="F1" s="10"/>
      <c r="P1" s="41" t="s">
        <v>103</v>
      </c>
    </row>
    <row r="2" spans="1:21" ht="12.75" customHeight="1" x14ac:dyDescent="0.25">
      <c r="E2" s="12"/>
      <c r="F2" s="10"/>
      <c r="K2" t="s">
        <v>50</v>
      </c>
      <c r="L2" t="s">
        <v>50</v>
      </c>
      <c r="P2" s="41"/>
    </row>
    <row r="3" spans="1:21" ht="24" customHeight="1" x14ac:dyDescent="0.25">
      <c r="E3" s="12"/>
      <c r="F3" s="10"/>
      <c r="G3" s="11" t="s">
        <v>44</v>
      </c>
      <c r="H3" s="10"/>
      <c r="K3" t="s">
        <v>49</v>
      </c>
      <c r="L3" t="s">
        <v>49</v>
      </c>
      <c r="M3" s="9" t="s">
        <v>40</v>
      </c>
      <c r="P3" s="42"/>
      <c r="R3" t="s">
        <v>105</v>
      </c>
      <c r="T3" s="9" t="s">
        <v>105</v>
      </c>
    </row>
    <row r="4" spans="1:21" ht="49.5" customHeight="1" thickBot="1" x14ac:dyDescent="0.3">
      <c r="C4" t="s">
        <v>0</v>
      </c>
      <c r="D4" t="s">
        <v>1</v>
      </c>
      <c r="E4" s="33" t="s">
        <v>36</v>
      </c>
      <c r="F4" s="39" t="s">
        <v>111</v>
      </c>
      <c r="G4" s="15" t="s">
        <v>32</v>
      </c>
      <c r="H4" s="15" t="s">
        <v>43</v>
      </c>
      <c r="I4" s="15" t="s">
        <v>42</v>
      </c>
      <c r="J4" s="16" t="s">
        <v>35</v>
      </c>
      <c r="K4" s="14" t="s">
        <v>46</v>
      </c>
      <c r="L4" s="14" t="s">
        <v>37</v>
      </c>
      <c r="M4" s="17" t="s">
        <v>39</v>
      </c>
      <c r="N4" s="18"/>
      <c r="O4" s="18" t="s">
        <v>52</v>
      </c>
      <c r="P4" s="18" t="s">
        <v>102</v>
      </c>
      <c r="Q4" s="18" t="s">
        <v>104</v>
      </c>
      <c r="R4" s="43" t="s">
        <v>110</v>
      </c>
      <c r="S4" s="18" t="s">
        <v>112</v>
      </c>
      <c r="T4" s="38" t="s">
        <v>101</v>
      </c>
      <c r="U4" t="s">
        <v>34</v>
      </c>
    </row>
    <row r="5" spans="1:21" ht="15.75" thickBot="1" x14ac:dyDescent="0.3">
      <c r="A5" t="s">
        <v>2</v>
      </c>
      <c r="B5" s="19" t="s">
        <v>3</v>
      </c>
      <c r="C5" s="20">
        <v>2020</v>
      </c>
      <c r="D5" s="21">
        <v>480</v>
      </c>
      <c r="E5" s="20">
        <v>36</v>
      </c>
      <c r="F5" s="20">
        <v>24</v>
      </c>
      <c r="G5" s="20">
        <v>36</v>
      </c>
      <c r="H5" s="20">
        <v>36</v>
      </c>
      <c r="I5" s="20">
        <v>36</v>
      </c>
      <c r="J5" s="22">
        <v>48</v>
      </c>
      <c r="K5" s="22">
        <v>36</v>
      </c>
      <c r="L5" s="22">
        <v>48</v>
      </c>
      <c r="M5" s="22"/>
      <c r="N5" s="20"/>
      <c r="O5" s="20">
        <v>0</v>
      </c>
      <c r="P5" s="20"/>
      <c r="Q5" s="20"/>
      <c r="R5" s="20">
        <v>6</v>
      </c>
      <c r="S5" s="20">
        <v>2</v>
      </c>
      <c r="T5" s="22">
        <v>2</v>
      </c>
      <c r="U5" s="23">
        <f>D5-E5-F5-G5-H5-I5-J5-K5-L5-M5-N5-O5-P5-Q5-R5-S5-T5</f>
        <v>170</v>
      </c>
    </row>
    <row r="6" spans="1:21" ht="15.75" thickBot="1" x14ac:dyDescent="0.3">
      <c r="B6" s="24" t="s">
        <v>33</v>
      </c>
      <c r="C6" s="1">
        <v>2020</v>
      </c>
      <c r="D6" s="4">
        <v>15</v>
      </c>
      <c r="E6" s="1"/>
      <c r="F6" s="1"/>
      <c r="G6" s="1"/>
      <c r="H6" s="1"/>
      <c r="I6" s="1"/>
      <c r="J6" s="8"/>
      <c r="K6" s="8"/>
      <c r="L6" s="8"/>
      <c r="M6" s="8"/>
      <c r="N6" s="1"/>
      <c r="O6" s="1">
        <v>6</v>
      </c>
      <c r="P6" s="1"/>
      <c r="Q6" s="1"/>
      <c r="R6" s="1"/>
      <c r="S6" s="1"/>
      <c r="T6" s="1"/>
      <c r="U6" s="23">
        <f t="shared" ref="U6:U69" si="0">D6-E6-F6-G6-H6-I6-J6-K6-L6-M6-N6-O6-P6-Q6-R6-S6-T6</f>
        <v>9</v>
      </c>
    </row>
    <row r="7" spans="1:21" ht="15.75" thickBot="1" x14ac:dyDescent="0.3">
      <c r="B7" s="24" t="s">
        <v>33</v>
      </c>
      <c r="C7" s="1">
        <v>2019</v>
      </c>
      <c r="D7" s="4">
        <v>27</v>
      </c>
      <c r="E7" s="1"/>
      <c r="F7" s="1"/>
      <c r="G7" s="1">
        <v>3</v>
      </c>
      <c r="H7" s="1"/>
      <c r="I7" s="1"/>
      <c r="J7" s="8"/>
      <c r="K7" s="8"/>
      <c r="L7" s="8"/>
      <c r="M7" s="8"/>
      <c r="N7" s="1"/>
      <c r="O7" s="1"/>
      <c r="P7" s="1"/>
      <c r="Q7" s="1"/>
      <c r="R7" s="1"/>
      <c r="S7" s="1"/>
      <c r="T7" s="1"/>
      <c r="U7" s="23">
        <f t="shared" si="0"/>
        <v>24</v>
      </c>
    </row>
    <row r="8" spans="1:21" ht="15.75" thickBot="1" x14ac:dyDescent="0.3">
      <c r="B8" s="24" t="s">
        <v>4</v>
      </c>
      <c r="C8" s="1">
        <v>2020</v>
      </c>
      <c r="D8" s="4">
        <v>96</v>
      </c>
      <c r="E8" s="1"/>
      <c r="F8" s="1"/>
      <c r="G8" s="1"/>
      <c r="H8" s="1"/>
      <c r="I8" s="1"/>
      <c r="J8" s="8"/>
      <c r="K8" s="8"/>
      <c r="L8" s="8"/>
      <c r="M8" s="8"/>
      <c r="N8" s="1"/>
      <c r="O8" s="1"/>
      <c r="P8" s="1"/>
      <c r="Q8" s="1"/>
      <c r="R8" s="1"/>
      <c r="S8" s="1"/>
      <c r="T8" s="1"/>
      <c r="U8" s="23">
        <f t="shared" si="0"/>
        <v>96</v>
      </c>
    </row>
    <row r="9" spans="1:21" ht="15.75" thickBot="1" x14ac:dyDescent="0.3">
      <c r="B9" s="24" t="s">
        <v>4</v>
      </c>
      <c r="C9" s="1">
        <v>2019</v>
      </c>
      <c r="D9" s="4">
        <v>300</v>
      </c>
      <c r="E9" s="1"/>
      <c r="F9" s="1"/>
      <c r="G9" s="1"/>
      <c r="H9" s="1"/>
      <c r="I9" s="1"/>
      <c r="J9" s="8"/>
      <c r="K9" s="8"/>
      <c r="L9" s="8"/>
      <c r="M9" s="8"/>
      <c r="N9" s="1"/>
      <c r="O9" s="1"/>
      <c r="P9" s="1"/>
      <c r="Q9" s="1"/>
      <c r="R9" s="1"/>
      <c r="S9" s="1"/>
      <c r="T9" s="1"/>
      <c r="U9" s="23">
        <f t="shared" si="0"/>
        <v>300</v>
      </c>
    </row>
    <row r="10" spans="1:21" ht="15.75" thickBot="1" x14ac:dyDescent="0.3">
      <c r="B10" s="24" t="s">
        <v>4</v>
      </c>
      <c r="C10" s="1">
        <v>2018</v>
      </c>
      <c r="D10" s="4">
        <v>60</v>
      </c>
      <c r="E10" s="1">
        <v>12</v>
      </c>
      <c r="F10" s="1"/>
      <c r="G10" s="1"/>
      <c r="H10" s="1"/>
      <c r="I10" s="1"/>
      <c r="J10" s="8"/>
      <c r="K10" s="8">
        <v>24</v>
      </c>
      <c r="L10" s="8"/>
      <c r="M10" s="8"/>
      <c r="N10" s="1"/>
      <c r="O10" s="1"/>
      <c r="P10" s="1"/>
      <c r="Q10" s="1"/>
      <c r="R10" s="1"/>
      <c r="S10" s="1"/>
      <c r="T10" s="1"/>
      <c r="U10" s="23">
        <f t="shared" si="0"/>
        <v>24</v>
      </c>
    </row>
    <row r="11" spans="1:21" ht="15.75" thickBot="1" x14ac:dyDescent="0.3">
      <c r="B11" s="24" t="s">
        <v>4</v>
      </c>
      <c r="C11" s="1">
        <v>2017</v>
      </c>
      <c r="D11" s="4">
        <v>6</v>
      </c>
      <c r="E11" s="1"/>
      <c r="F11" s="1"/>
      <c r="G11" s="1"/>
      <c r="H11" s="1"/>
      <c r="I11" s="1"/>
      <c r="J11" s="8"/>
      <c r="K11" s="8"/>
      <c r="L11" s="8"/>
      <c r="M11" s="8"/>
      <c r="N11" s="1"/>
      <c r="O11" s="1"/>
      <c r="P11" s="1"/>
      <c r="Q11" s="1"/>
      <c r="R11" s="1"/>
      <c r="S11" s="1"/>
      <c r="T11" s="1"/>
      <c r="U11" s="23">
        <f t="shared" si="0"/>
        <v>6</v>
      </c>
    </row>
    <row r="12" spans="1:21" ht="15.75" thickBot="1" x14ac:dyDescent="0.3">
      <c r="B12" s="24" t="s">
        <v>5</v>
      </c>
      <c r="C12" s="1">
        <v>2020</v>
      </c>
      <c r="D12" s="4">
        <v>1080</v>
      </c>
      <c r="E12" s="1"/>
      <c r="F12" s="1"/>
      <c r="G12" s="1"/>
      <c r="H12" s="1"/>
      <c r="I12" s="1"/>
      <c r="J12" s="8"/>
      <c r="K12" s="8"/>
      <c r="L12" s="8"/>
      <c r="M12" s="8"/>
      <c r="N12" s="1"/>
      <c r="O12" s="1"/>
      <c r="P12" s="1"/>
      <c r="Q12" s="1"/>
      <c r="R12" s="1"/>
      <c r="S12" s="1">
        <v>1</v>
      </c>
      <c r="T12" s="1"/>
      <c r="U12" s="23">
        <f t="shared" si="0"/>
        <v>1079</v>
      </c>
    </row>
    <row r="13" spans="1:21" ht="15.75" thickBot="1" x14ac:dyDescent="0.3">
      <c r="B13" s="24" t="s">
        <v>5</v>
      </c>
      <c r="C13" s="1">
        <v>2019</v>
      </c>
      <c r="D13" s="4">
        <v>48</v>
      </c>
      <c r="E13" s="1"/>
      <c r="F13" s="1"/>
      <c r="G13" s="1"/>
      <c r="H13" s="1"/>
      <c r="I13" s="1"/>
      <c r="J13" s="8"/>
      <c r="K13" s="8"/>
      <c r="L13" s="8"/>
      <c r="M13" s="8"/>
      <c r="N13" s="1"/>
      <c r="O13" s="1"/>
      <c r="P13" s="1"/>
      <c r="Q13" s="1"/>
      <c r="R13" s="1"/>
      <c r="S13" s="1"/>
      <c r="T13" s="1"/>
      <c r="U13" s="23">
        <f t="shared" si="0"/>
        <v>48</v>
      </c>
    </row>
    <row r="14" spans="1:21" ht="15.75" thickBot="1" x14ac:dyDescent="0.3">
      <c r="B14" s="24" t="s">
        <v>5</v>
      </c>
      <c r="C14" s="1">
        <v>2012</v>
      </c>
      <c r="D14" s="4">
        <v>11</v>
      </c>
      <c r="E14" s="1"/>
      <c r="F14" s="1"/>
      <c r="G14" s="1"/>
      <c r="H14" s="1"/>
      <c r="I14" s="1"/>
      <c r="J14" s="8"/>
      <c r="K14" s="8"/>
      <c r="L14" s="8"/>
      <c r="M14" s="8"/>
      <c r="N14" s="1"/>
      <c r="O14" s="1"/>
      <c r="P14" s="1"/>
      <c r="Q14" s="1"/>
      <c r="R14" s="1"/>
      <c r="S14" s="1"/>
      <c r="T14" s="1"/>
      <c r="U14" s="23">
        <f t="shared" si="0"/>
        <v>11</v>
      </c>
    </row>
    <row r="15" spans="1:21" ht="15.75" thickBot="1" x14ac:dyDescent="0.3">
      <c r="B15" s="24" t="s">
        <v>6</v>
      </c>
      <c r="C15" s="1">
        <v>2020</v>
      </c>
      <c r="D15" s="4">
        <v>36</v>
      </c>
      <c r="E15" s="1"/>
      <c r="F15" s="1"/>
      <c r="G15" s="1"/>
      <c r="H15" s="1"/>
      <c r="I15" s="1"/>
      <c r="J15" s="8"/>
      <c r="K15" s="8"/>
      <c r="L15" s="8"/>
      <c r="M15" s="8"/>
      <c r="N15" s="1"/>
      <c r="O15" s="1"/>
      <c r="P15" s="1"/>
      <c r="Q15" s="1"/>
      <c r="R15" s="1">
        <v>6</v>
      </c>
      <c r="S15" s="1"/>
      <c r="T15" s="1"/>
      <c r="U15" s="23">
        <f t="shared" si="0"/>
        <v>30</v>
      </c>
    </row>
    <row r="16" spans="1:21" ht="15.75" thickBot="1" x14ac:dyDescent="0.3">
      <c r="B16" s="24" t="s">
        <v>7</v>
      </c>
      <c r="C16" s="1">
        <v>2018</v>
      </c>
      <c r="D16" s="4">
        <v>6</v>
      </c>
      <c r="E16" s="1">
        <v>6</v>
      </c>
      <c r="F16" s="1"/>
      <c r="G16" s="1"/>
      <c r="H16" s="1"/>
      <c r="I16" s="1"/>
      <c r="J16" s="8"/>
      <c r="K16" s="8"/>
      <c r="L16" s="8"/>
      <c r="M16" s="8"/>
      <c r="N16" s="1"/>
      <c r="O16" s="1"/>
      <c r="P16" s="1"/>
      <c r="Q16" s="1"/>
      <c r="R16" s="1"/>
      <c r="S16" s="1"/>
      <c r="T16" s="1"/>
      <c r="U16" s="23">
        <f t="shared" si="0"/>
        <v>0</v>
      </c>
    </row>
    <row r="17" spans="2:21" ht="15.75" thickBot="1" x14ac:dyDescent="0.3">
      <c r="B17" s="24" t="s">
        <v>7</v>
      </c>
      <c r="C17" s="1">
        <v>2019</v>
      </c>
      <c r="D17" s="4">
        <v>36</v>
      </c>
      <c r="E17" s="1"/>
      <c r="F17" s="7">
        <v>6</v>
      </c>
      <c r="G17" s="1"/>
      <c r="H17" s="1"/>
      <c r="I17" s="1"/>
      <c r="J17" s="8"/>
      <c r="K17" s="8"/>
      <c r="L17" s="8"/>
      <c r="M17" s="8">
        <v>6</v>
      </c>
      <c r="N17" s="1"/>
      <c r="O17" s="1">
        <v>6</v>
      </c>
      <c r="P17" s="1"/>
      <c r="Q17" s="1"/>
      <c r="R17" s="1">
        <v>3</v>
      </c>
      <c r="S17" s="1"/>
      <c r="T17" s="1"/>
      <c r="U17" s="23">
        <f t="shared" si="0"/>
        <v>15</v>
      </c>
    </row>
    <row r="18" spans="2:21" ht="15.75" thickBot="1" x14ac:dyDescent="0.3">
      <c r="B18" s="24" t="s">
        <v>7</v>
      </c>
      <c r="C18" s="1">
        <v>2013</v>
      </c>
      <c r="D18" s="4">
        <v>6</v>
      </c>
      <c r="E18" s="1"/>
      <c r="F18" s="7"/>
      <c r="G18" s="1"/>
      <c r="H18" s="1"/>
      <c r="I18" s="1"/>
      <c r="J18" s="8"/>
      <c r="K18" s="8"/>
      <c r="L18" s="8"/>
      <c r="M18" s="8"/>
      <c r="N18" s="1"/>
      <c r="O18" s="1"/>
      <c r="P18" s="1"/>
      <c r="Q18" s="1"/>
      <c r="R18" s="1"/>
      <c r="S18" s="1"/>
      <c r="T18" s="1"/>
      <c r="U18" s="23">
        <f t="shared" si="0"/>
        <v>6</v>
      </c>
    </row>
    <row r="19" spans="2:21" ht="15.75" thickBot="1" x14ac:dyDescent="0.3">
      <c r="B19" s="24" t="s">
        <v>41</v>
      </c>
      <c r="C19" s="1">
        <v>2020</v>
      </c>
      <c r="D19" s="4">
        <v>6</v>
      </c>
      <c r="E19" s="1"/>
      <c r="F19" s="7"/>
      <c r="G19" s="1"/>
      <c r="H19" s="1"/>
      <c r="I19" s="1"/>
      <c r="J19" s="8"/>
      <c r="K19" s="8"/>
      <c r="L19" s="8"/>
      <c r="M19" s="8"/>
      <c r="N19" s="1"/>
      <c r="O19" s="1"/>
      <c r="P19" s="1"/>
      <c r="Q19" s="1"/>
      <c r="R19" s="1"/>
      <c r="S19" s="1"/>
      <c r="T19" s="1">
        <v>2</v>
      </c>
      <c r="U19" s="23">
        <f t="shared" si="0"/>
        <v>4</v>
      </c>
    </row>
    <row r="20" spans="2:21" ht="15.75" thickBot="1" x14ac:dyDescent="0.3">
      <c r="B20" s="24" t="s">
        <v>41</v>
      </c>
      <c r="C20" s="1">
        <v>2015</v>
      </c>
      <c r="D20" s="4">
        <v>2</v>
      </c>
      <c r="E20" s="1"/>
      <c r="F20" s="7"/>
      <c r="G20" s="1"/>
      <c r="H20" s="1"/>
      <c r="I20" s="1"/>
      <c r="J20" s="8"/>
      <c r="K20" s="8"/>
      <c r="L20" s="8"/>
      <c r="M20" s="8"/>
      <c r="N20" s="1"/>
      <c r="O20" s="1"/>
      <c r="P20" s="1"/>
      <c r="Q20" s="1"/>
      <c r="R20" s="1"/>
      <c r="S20" s="1"/>
      <c r="T20" s="1"/>
      <c r="U20" s="23">
        <f t="shared" si="0"/>
        <v>2</v>
      </c>
    </row>
    <row r="21" spans="2:21" ht="15.75" thickBot="1" x14ac:dyDescent="0.3">
      <c r="B21" s="24" t="s">
        <v>8</v>
      </c>
      <c r="C21" s="1">
        <v>2020</v>
      </c>
      <c r="D21" s="4"/>
      <c r="E21" s="1"/>
      <c r="F21" s="1"/>
      <c r="G21" s="1"/>
      <c r="H21" s="1"/>
      <c r="I21" s="1"/>
      <c r="J21" s="8"/>
      <c r="K21" s="8"/>
      <c r="L21" s="8"/>
      <c r="M21" s="8"/>
      <c r="N21" s="1"/>
      <c r="O21" s="1"/>
      <c r="P21" s="1"/>
      <c r="Q21" s="1"/>
      <c r="R21" s="1"/>
      <c r="S21" s="1"/>
      <c r="T21" s="1"/>
      <c r="U21" s="23">
        <f t="shared" si="0"/>
        <v>0</v>
      </c>
    </row>
    <row r="22" spans="2:21" ht="15.75" thickBot="1" x14ac:dyDescent="0.3">
      <c r="B22" s="24" t="s">
        <v>8</v>
      </c>
      <c r="C22" s="1">
        <v>2019</v>
      </c>
      <c r="D22" s="4">
        <v>6</v>
      </c>
      <c r="E22" s="1"/>
      <c r="F22" s="1"/>
      <c r="G22" s="1"/>
      <c r="H22" s="1"/>
      <c r="I22" s="1"/>
      <c r="J22" s="8"/>
      <c r="K22" s="8"/>
      <c r="L22" s="8"/>
      <c r="M22" s="8"/>
      <c r="N22" s="1"/>
      <c r="O22" s="1"/>
      <c r="P22" s="1"/>
      <c r="Q22" s="1"/>
      <c r="R22" s="1"/>
      <c r="S22" s="1"/>
      <c r="T22" s="1"/>
      <c r="U22" s="23">
        <f t="shared" si="0"/>
        <v>6</v>
      </c>
    </row>
    <row r="23" spans="2:21" ht="15.75" thickBot="1" x14ac:dyDescent="0.3">
      <c r="B23" s="24" t="s">
        <v>8</v>
      </c>
      <c r="C23" s="1">
        <v>2018</v>
      </c>
      <c r="D23" s="4"/>
      <c r="E23" s="1"/>
      <c r="F23" s="1"/>
      <c r="G23" s="1"/>
      <c r="H23" s="1"/>
      <c r="I23" s="1"/>
      <c r="J23" s="8"/>
      <c r="K23" s="8"/>
      <c r="L23" s="8"/>
      <c r="M23" s="8"/>
      <c r="N23" s="1"/>
      <c r="O23" s="1"/>
      <c r="P23" s="1"/>
      <c r="Q23" s="1"/>
      <c r="R23" s="1"/>
      <c r="S23" s="1"/>
      <c r="T23" s="1"/>
      <c r="U23" s="23">
        <f t="shared" si="0"/>
        <v>0</v>
      </c>
    </row>
    <row r="24" spans="2:21" ht="15.75" thickBot="1" x14ac:dyDescent="0.3">
      <c r="B24" s="24" t="s">
        <v>8</v>
      </c>
      <c r="C24" s="1">
        <v>2017</v>
      </c>
      <c r="D24" s="4"/>
      <c r="E24" s="1"/>
      <c r="F24" s="1"/>
      <c r="G24" s="1"/>
      <c r="H24" s="1"/>
      <c r="I24" s="1"/>
      <c r="J24" s="8"/>
      <c r="K24" s="8"/>
      <c r="L24" s="8"/>
      <c r="M24" s="8"/>
      <c r="N24" s="1"/>
      <c r="O24" s="1"/>
      <c r="P24" s="1"/>
      <c r="Q24" s="1"/>
      <c r="R24" s="1"/>
      <c r="S24" s="1"/>
      <c r="T24" s="1"/>
      <c r="U24" s="23">
        <f t="shared" si="0"/>
        <v>0</v>
      </c>
    </row>
    <row r="25" spans="2:21" ht="15.75" thickBot="1" x14ac:dyDescent="0.3">
      <c r="B25" s="24" t="s">
        <v>9</v>
      </c>
      <c r="C25" s="1">
        <v>2020</v>
      </c>
      <c r="D25" s="4">
        <v>200</v>
      </c>
      <c r="E25" s="1"/>
      <c r="F25" s="1"/>
      <c r="G25" s="1"/>
      <c r="H25" s="1"/>
      <c r="I25" s="1"/>
      <c r="J25" s="8"/>
      <c r="K25" s="8"/>
      <c r="L25" s="8"/>
      <c r="M25" s="8"/>
      <c r="N25" s="1"/>
      <c r="O25" s="1"/>
      <c r="P25" s="1"/>
      <c r="Q25" s="1"/>
      <c r="R25" s="1"/>
      <c r="S25" s="1">
        <v>2</v>
      </c>
      <c r="T25" s="1">
        <v>3</v>
      </c>
      <c r="U25" s="23">
        <f t="shared" si="0"/>
        <v>195</v>
      </c>
    </row>
    <row r="26" spans="2:21" ht="15.75" thickBot="1" x14ac:dyDescent="0.3">
      <c r="B26" s="24" t="s">
        <v>9</v>
      </c>
      <c r="C26" s="1">
        <v>2019</v>
      </c>
      <c r="D26" s="4">
        <v>96</v>
      </c>
      <c r="E26" s="1"/>
      <c r="F26" s="1">
        <v>6</v>
      </c>
      <c r="G26" s="1"/>
      <c r="H26" s="1"/>
      <c r="I26" s="1"/>
      <c r="J26" s="8"/>
      <c r="K26" s="8">
        <v>6</v>
      </c>
      <c r="L26" s="8">
        <v>6</v>
      </c>
      <c r="M26" s="8">
        <v>6</v>
      </c>
      <c r="N26" s="1"/>
      <c r="O26" s="1">
        <v>6</v>
      </c>
      <c r="P26" s="1"/>
      <c r="Q26" s="1"/>
      <c r="R26" s="1"/>
      <c r="S26" s="1"/>
      <c r="T26" s="8"/>
      <c r="U26" s="23">
        <f t="shared" si="0"/>
        <v>66</v>
      </c>
    </row>
    <row r="27" spans="2:21" ht="15.75" thickBot="1" x14ac:dyDescent="0.3">
      <c r="B27" s="24" t="s">
        <v>9</v>
      </c>
      <c r="C27" s="1">
        <v>2018</v>
      </c>
      <c r="D27" s="4">
        <v>21</v>
      </c>
      <c r="E27" s="1"/>
      <c r="F27" s="1"/>
      <c r="G27" s="1">
        <v>6</v>
      </c>
      <c r="H27" s="1">
        <v>6</v>
      </c>
      <c r="I27" s="1">
        <v>6</v>
      </c>
      <c r="J27" s="8"/>
      <c r="K27" s="8"/>
      <c r="L27" s="8"/>
      <c r="M27" s="8"/>
      <c r="N27" s="1"/>
      <c r="O27" s="1"/>
      <c r="P27" s="1"/>
      <c r="Q27" s="1"/>
      <c r="R27" s="1"/>
      <c r="S27" s="1"/>
      <c r="T27" s="1"/>
      <c r="U27" s="23">
        <f t="shared" si="0"/>
        <v>3</v>
      </c>
    </row>
    <row r="28" spans="2:21" ht="15.75" thickBot="1" x14ac:dyDescent="0.3">
      <c r="B28" s="24" t="s">
        <v>79</v>
      </c>
      <c r="C28" s="2">
        <v>2015</v>
      </c>
      <c r="D28" s="4">
        <v>1</v>
      </c>
      <c r="E28" s="1"/>
      <c r="F28" s="1"/>
      <c r="G28" s="1"/>
      <c r="H28" s="1"/>
      <c r="I28" s="1"/>
      <c r="J28" s="8"/>
      <c r="K28" s="8"/>
      <c r="L28" s="8"/>
      <c r="M28" s="8"/>
      <c r="N28" s="1"/>
      <c r="O28" s="1"/>
      <c r="P28" s="1"/>
      <c r="Q28" s="1"/>
      <c r="R28" s="1"/>
      <c r="S28" s="1"/>
      <c r="T28" s="1"/>
      <c r="U28" s="23">
        <f t="shared" si="0"/>
        <v>1</v>
      </c>
    </row>
    <row r="29" spans="2:21" ht="15.75" thickBot="1" x14ac:dyDescent="0.3">
      <c r="B29" s="24" t="s">
        <v>10</v>
      </c>
      <c r="C29" s="1">
        <v>2020</v>
      </c>
      <c r="D29" s="4">
        <v>300</v>
      </c>
      <c r="E29" s="1"/>
      <c r="F29" s="1"/>
      <c r="G29" s="1"/>
      <c r="H29" s="1"/>
      <c r="I29" s="1"/>
      <c r="J29" s="8"/>
      <c r="K29" s="8"/>
      <c r="L29" s="8"/>
      <c r="M29" s="8"/>
      <c r="N29" s="1"/>
      <c r="O29" s="1"/>
      <c r="P29" s="1"/>
      <c r="Q29" s="1"/>
      <c r="R29" s="1">
        <v>6</v>
      </c>
      <c r="S29" s="1">
        <v>2</v>
      </c>
      <c r="T29" s="1"/>
      <c r="U29" s="23">
        <f t="shared" si="0"/>
        <v>292</v>
      </c>
    </row>
    <row r="30" spans="2:21" ht="15.75" thickBot="1" x14ac:dyDescent="0.3">
      <c r="B30" s="24" t="s">
        <v>10</v>
      </c>
      <c r="C30" s="1">
        <v>2019</v>
      </c>
      <c r="D30" s="4">
        <v>30</v>
      </c>
      <c r="E30" s="1">
        <v>6</v>
      </c>
      <c r="F30" s="1"/>
      <c r="G30" s="1"/>
      <c r="H30" s="1"/>
      <c r="I30" s="1"/>
      <c r="J30" s="8">
        <v>6</v>
      </c>
      <c r="K30" s="8">
        <v>6</v>
      </c>
      <c r="L30" s="8">
        <v>6</v>
      </c>
      <c r="M30" s="8"/>
      <c r="N30" s="1"/>
      <c r="O30" s="1">
        <v>6</v>
      </c>
      <c r="P30" s="1"/>
      <c r="Q30" s="1"/>
      <c r="R30" s="1"/>
      <c r="S30" s="1"/>
      <c r="T30" s="1"/>
      <c r="U30" s="23">
        <f t="shared" si="0"/>
        <v>0</v>
      </c>
    </row>
    <row r="31" spans="2:21" ht="15.75" thickBot="1" x14ac:dyDescent="0.3">
      <c r="B31" s="24" t="s">
        <v>11</v>
      </c>
      <c r="C31" s="1">
        <v>2020</v>
      </c>
      <c r="D31" s="4">
        <v>48</v>
      </c>
      <c r="E31" s="1"/>
      <c r="F31" s="1"/>
      <c r="G31" s="1"/>
      <c r="H31" s="1"/>
      <c r="I31" s="1"/>
      <c r="J31" s="8"/>
      <c r="K31" s="8"/>
      <c r="L31" s="8"/>
      <c r="M31" s="8"/>
      <c r="N31" s="1"/>
      <c r="O31" s="1"/>
      <c r="P31" s="1"/>
      <c r="Q31" s="1"/>
      <c r="R31" s="1"/>
      <c r="S31" s="1"/>
      <c r="T31" s="1"/>
      <c r="U31" s="23">
        <f t="shared" si="0"/>
        <v>48</v>
      </c>
    </row>
    <row r="32" spans="2:21" ht="15.75" thickBot="1" x14ac:dyDescent="0.3">
      <c r="B32" s="24" t="s">
        <v>11</v>
      </c>
      <c r="C32" s="1">
        <v>2019</v>
      </c>
      <c r="D32" s="4">
        <v>6</v>
      </c>
      <c r="E32" s="1"/>
      <c r="F32" s="1"/>
      <c r="G32" s="1"/>
      <c r="H32" s="1"/>
      <c r="I32" s="1"/>
      <c r="J32" s="8">
        <v>3</v>
      </c>
      <c r="K32" s="8"/>
      <c r="L32" s="8"/>
      <c r="M32" s="8"/>
      <c r="N32" s="1"/>
      <c r="O32" s="1"/>
      <c r="P32" s="1"/>
      <c r="Q32" s="1"/>
      <c r="R32" s="1"/>
      <c r="S32" s="1"/>
      <c r="T32" s="1"/>
      <c r="U32" s="23">
        <f t="shared" si="0"/>
        <v>3</v>
      </c>
    </row>
    <row r="33" spans="2:21" ht="15.75" thickBot="1" x14ac:dyDescent="0.3">
      <c r="B33" s="24" t="s">
        <v>12</v>
      </c>
      <c r="C33" s="1">
        <v>2020</v>
      </c>
      <c r="D33" s="4">
        <v>84</v>
      </c>
      <c r="E33" s="1"/>
      <c r="F33" s="1"/>
      <c r="G33" s="1"/>
      <c r="H33" s="1"/>
      <c r="I33" s="1"/>
      <c r="J33" s="8"/>
      <c r="K33" s="8"/>
      <c r="L33" s="8"/>
      <c r="M33" s="8"/>
      <c r="N33" s="1"/>
      <c r="O33" s="1"/>
      <c r="P33" s="1"/>
      <c r="Q33" s="1"/>
      <c r="R33" s="1"/>
      <c r="S33" s="1"/>
      <c r="T33" s="1">
        <v>3</v>
      </c>
      <c r="U33" s="23">
        <f t="shared" si="0"/>
        <v>81</v>
      </c>
    </row>
    <row r="34" spans="2:21" ht="15.75" thickBot="1" x14ac:dyDescent="0.3">
      <c r="B34" s="24" t="s">
        <v>12</v>
      </c>
      <c r="C34" s="1">
        <v>2019</v>
      </c>
      <c r="D34" s="4">
        <v>30</v>
      </c>
      <c r="E34" s="1">
        <v>6</v>
      </c>
      <c r="F34" s="1"/>
      <c r="G34" s="1">
        <v>6</v>
      </c>
      <c r="H34" s="1">
        <v>6</v>
      </c>
      <c r="I34" s="1">
        <v>6</v>
      </c>
      <c r="J34" s="8"/>
      <c r="K34" s="8">
        <v>6</v>
      </c>
      <c r="L34" s="8"/>
      <c r="M34" s="8"/>
      <c r="N34" s="1"/>
      <c r="O34" s="1"/>
      <c r="P34" s="1"/>
      <c r="Q34" s="1"/>
      <c r="R34" s="1"/>
      <c r="S34" s="1"/>
      <c r="T34" s="1"/>
      <c r="U34" s="23">
        <f t="shared" si="0"/>
        <v>0</v>
      </c>
    </row>
    <row r="35" spans="2:21" ht="15.75" thickBot="1" x14ac:dyDescent="0.3">
      <c r="B35" s="24" t="s">
        <v>13</v>
      </c>
      <c r="C35" s="1">
        <v>2020</v>
      </c>
      <c r="D35" s="4">
        <v>60</v>
      </c>
      <c r="E35" s="1"/>
      <c r="F35" s="1"/>
      <c r="G35" s="1"/>
      <c r="H35" s="1"/>
      <c r="I35" s="1"/>
      <c r="J35" s="8"/>
      <c r="K35" s="8"/>
      <c r="L35" s="8"/>
      <c r="M35" s="8"/>
      <c r="N35" s="1"/>
      <c r="O35" s="1"/>
      <c r="P35" s="1"/>
      <c r="Q35" s="1"/>
      <c r="R35" s="1"/>
      <c r="S35" s="1"/>
      <c r="T35" s="1"/>
      <c r="U35" s="23">
        <f t="shared" si="0"/>
        <v>60</v>
      </c>
    </row>
    <row r="36" spans="2:21" ht="15.75" thickBot="1" x14ac:dyDescent="0.3">
      <c r="B36" s="24" t="s">
        <v>13</v>
      </c>
      <c r="C36" s="1">
        <v>2019</v>
      </c>
      <c r="D36" s="4">
        <v>6</v>
      </c>
      <c r="E36" s="1"/>
      <c r="F36" s="1"/>
      <c r="G36" s="1"/>
      <c r="H36" s="1"/>
      <c r="I36" s="1"/>
      <c r="J36" s="8"/>
      <c r="K36" s="8"/>
      <c r="L36" s="8"/>
      <c r="M36" s="8"/>
      <c r="N36" s="1"/>
      <c r="O36" s="1"/>
      <c r="P36" s="1"/>
      <c r="Q36" s="1"/>
      <c r="R36" s="1"/>
      <c r="S36" s="1"/>
      <c r="T36" s="1"/>
      <c r="U36" s="23">
        <f t="shared" si="0"/>
        <v>6</v>
      </c>
    </row>
    <row r="37" spans="2:21" ht="15.75" thickBot="1" x14ac:dyDescent="0.3">
      <c r="B37" s="24" t="s">
        <v>13</v>
      </c>
      <c r="C37" s="1">
        <v>2018</v>
      </c>
      <c r="D37" s="4">
        <v>36</v>
      </c>
      <c r="E37" s="6"/>
      <c r="F37" s="1">
        <v>3</v>
      </c>
      <c r="G37" s="6">
        <v>3</v>
      </c>
      <c r="H37" s="1"/>
      <c r="I37" s="1"/>
      <c r="J37" s="8">
        <v>6</v>
      </c>
      <c r="K37" s="8"/>
      <c r="L37" s="8">
        <v>6</v>
      </c>
      <c r="M37" s="8"/>
      <c r="N37" s="1"/>
      <c r="O37" s="1">
        <v>6</v>
      </c>
      <c r="P37" s="1"/>
      <c r="Q37" s="1"/>
      <c r="R37" s="1"/>
      <c r="S37" s="1"/>
      <c r="T37" s="1"/>
      <c r="U37" s="23">
        <f t="shared" si="0"/>
        <v>12</v>
      </c>
    </row>
    <row r="38" spans="2:21" ht="15.75" thickBot="1" x14ac:dyDescent="0.3">
      <c r="B38" s="24" t="s">
        <v>13</v>
      </c>
      <c r="C38" s="1">
        <v>2016</v>
      </c>
      <c r="D38" s="5">
        <v>4</v>
      </c>
      <c r="E38" s="1"/>
      <c r="F38" s="1"/>
      <c r="G38" s="1"/>
      <c r="H38" s="1"/>
      <c r="I38" s="1"/>
      <c r="J38" s="8">
        <v>2</v>
      </c>
      <c r="K38" s="8"/>
      <c r="L38" s="8"/>
      <c r="M38" s="8"/>
      <c r="N38" s="1"/>
      <c r="O38" s="1"/>
      <c r="P38" s="1"/>
      <c r="Q38" s="1"/>
      <c r="R38" s="1"/>
      <c r="S38" s="1"/>
      <c r="T38" s="1"/>
      <c r="U38" s="23">
        <f t="shared" si="0"/>
        <v>2</v>
      </c>
    </row>
    <row r="39" spans="2:21" ht="15.75" thickBot="1" x14ac:dyDescent="0.3">
      <c r="B39" s="24" t="s">
        <v>13</v>
      </c>
      <c r="C39" s="1">
        <v>2015</v>
      </c>
      <c r="D39" s="4">
        <v>6</v>
      </c>
      <c r="E39" s="1"/>
      <c r="F39" s="1"/>
      <c r="G39" s="1"/>
      <c r="H39" s="1"/>
      <c r="I39" s="1"/>
      <c r="J39" s="8"/>
      <c r="K39" s="8"/>
      <c r="L39" s="8"/>
      <c r="M39" s="8"/>
      <c r="N39" s="1"/>
      <c r="O39" s="1"/>
      <c r="P39" s="1"/>
      <c r="Q39" s="1"/>
      <c r="R39" s="1"/>
      <c r="S39" s="1"/>
      <c r="T39" s="1"/>
      <c r="U39" s="23">
        <f t="shared" si="0"/>
        <v>6</v>
      </c>
    </row>
    <row r="40" spans="2:21" ht="15.75" thickBot="1" x14ac:dyDescent="0.3">
      <c r="B40" s="24" t="s">
        <v>78</v>
      </c>
      <c r="C40" s="1">
        <v>2015</v>
      </c>
      <c r="D40" s="4">
        <v>1</v>
      </c>
      <c r="E40" s="1"/>
      <c r="F40" s="1"/>
      <c r="G40" s="1"/>
      <c r="H40" s="1"/>
      <c r="I40" s="1"/>
      <c r="J40" s="8"/>
      <c r="K40" s="8"/>
      <c r="L40" s="8"/>
      <c r="M40" s="8"/>
      <c r="N40" s="1"/>
      <c r="O40" s="1"/>
      <c r="P40" s="1"/>
      <c r="Q40" s="1"/>
      <c r="R40" s="1"/>
      <c r="S40" s="1"/>
      <c r="T40" s="1"/>
      <c r="U40" s="23">
        <f t="shared" si="0"/>
        <v>1</v>
      </c>
    </row>
    <row r="41" spans="2:21" ht="15.75" thickBot="1" x14ac:dyDescent="0.3">
      <c r="B41" s="24" t="s">
        <v>13</v>
      </c>
      <c r="C41" s="1">
        <v>2014</v>
      </c>
      <c r="D41" s="5">
        <v>24</v>
      </c>
      <c r="E41" s="6"/>
      <c r="F41" s="6"/>
      <c r="G41" s="1"/>
      <c r="H41" s="6">
        <v>6</v>
      </c>
      <c r="I41" s="6">
        <v>3</v>
      </c>
      <c r="J41" s="8">
        <v>6</v>
      </c>
      <c r="K41" s="8">
        <v>3</v>
      </c>
      <c r="L41" s="8"/>
      <c r="M41" s="6">
        <v>3</v>
      </c>
      <c r="N41" s="1"/>
      <c r="O41" s="1"/>
      <c r="P41" s="1"/>
      <c r="Q41" s="1"/>
      <c r="R41" s="1"/>
      <c r="S41" s="1"/>
      <c r="T41" s="1"/>
      <c r="U41" s="23">
        <f t="shared" si="0"/>
        <v>3</v>
      </c>
    </row>
    <row r="42" spans="2:21" ht="15.75" thickBot="1" x14ac:dyDescent="0.3">
      <c r="B42" s="24" t="s">
        <v>13</v>
      </c>
      <c r="C42" s="1">
        <v>2011</v>
      </c>
      <c r="D42" s="34">
        <v>12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>
        <v>3</v>
      </c>
      <c r="S42" s="7"/>
      <c r="T42" s="7"/>
      <c r="U42" s="23">
        <f t="shared" si="0"/>
        <v>9</v>
      </c>
    </row>
    <row r="43" spans="2:21" ht="15.75" thickBot="1" x14ac:dyDescent="0.3">
      <c r="B43" s="24" t="s">
        <v>14</v>
      </c>
      <c r="C43" s="1">
        <v>2019</v>
      </c>
      <c r="D43" s="4">
        <v>60</v>
      </c>
      <c r="E43" s="1"/>
      <c r="F43" s="1"/>
      <c r="G43" s="1"/>
      <c r="H43" s="1"/>
      <c r="I43" s="1"/>
      <c r="J43" s="8"/>
      <c r="K43" s="8"/>
      <c r="L43" s="8"/>
      <c r="M43" s="8"/>
      <c r="N43" s="1"/>
      <c r="O43" s="1"/>
      <c r="P43" s="1"/>
      <c r="Q43" s="1"/>
      <c r="R43" s="1"/>
      <c r="S43" s="1"/>
      <c r="T43" s="1"/>
      <c r="U43" s="23">
        <f t="shared" si="0"/>
        <v>60</v>
      </c>
    </row>
    <row r="44" spans="2:21" ht="15.75" thickBot="1" x14ac:dyDescent="0.3">
      <c r="B44" s="24" t="s">
        <v>14</v>
      </c>
      <c r="C44" s="1">
        <v>2018</v>
      </c>
      <c r="D44" s="4">
        <v>36</v>
      </c>
      <c r="E44" s="1"/>
      <c r="F44" s="7"/>
      <c r="G44" s="1"/>
      <c r="H44" s="1"/>
      <c r="I44" s="1">
        <v>3</v>
      </c>
      <c r="J44" s="8"/>
      <c r="K44" s="8"/>
      <c r="L44" s="8"/>
      <c r="M44" s="8">
        <v>6</v>
      </c>
      <c r="N44" s="1"/>
      <c r="O44" s="1"/>
      <c r="P44" s="1"/>
      <c r="Q44" s="1"/>
      <c r="R44" s="1"/>
      <c r="S44" s="1">
        <v>1</v>
      </c>
      <c r="T44" s="1"/>
      <c r="U44" s="23">
        <f t="shared" si="0"/>
        <v>26</v>
      </c>
    </row>
    <row r="45" spans="2:21" ht="15.75" thickBot="1" x14ac:dyDescent="0.3">
      <c r="B45" s="24" t="s">
        <v>14</v>
      </c>
      <c r="C45" s="1">
        <v>2017</v>
      </c>
      <c r="D45" s="4">
        <v>15</v>
      </c>
      <c r="E45" s="1"/>
      <c r="F45" s="1">
        <v>3</v>
      </c>
      <c r="G45" s="1"/>
      <c r="H45" s="1">
        <v>6</v>
      </c>
      <c r="I45" s="1"/>
      <c r="J45" s="8"/>
      <c r="K45" s="8"/>
      <c r="L45" s="8"/>
      <c r="M45" s="8"/>
      <c r="N45" s="1"/>
      <c r="O45" s="1"/>
      <c r="P45" s="1"/>
      <c r="Q45" s="1"/>
      <c r="R45" s="1"/>
      <c r="S45" s="1"/>
      <c r="T45" s="1"/>
      <c r="U45" s="23">
        <f t="shared" si="0"/>
        <v>6</v>
      </c>
    </row>
    <row r="46" spans="2:21" ht="15.75" thickBot="1" x14ac:dyDescent="0.3">
      <c r="B46" s="24" t="s">
        <v>31</v>
      </c>
      <c r="C46" s="1">
        <v>2015</v>
      </c>
      <c r="D46" s="4">
        <v>6</v>
      </c>
      <c r="E46" s="1">
        <v>2</v>
      </c>
      <c r="F46" s="1"/>
      <c r="G46" s="1"/>
      <c r="H46" s="1"/>
      <c r="I46" s="1"/>
      <c r="J46" s="8">
        <v>2</v>
      </c>
      <c r="K46" s="8"/>
      <c r="L46" s="8"/>
      <c r="M46" s="8"/>
      <c r="N46" s="1"/>
      <c r="O46" s="1"/>
      <c r="P46" s="1"/>
      <c r="Q46" s="1"/>
      <c r="R46" s="1"/>
      <c r="S46" s="1"/>
      <c r="T46" s="1"/>
      <c r="U46" s="23">
        <f t="shared" si="0"/>
        <v>2</v>
      </c>
    </row>
    <row r="47" spans="2:21" ht="15.75" thickBot="1" x14ac:dyDescent="0.3">
      <c r="B47" s="24" t="s">
        <v>14</v>
      </c>
      <c r="C47" s="1">
        <v>2014</v>
      </c>
      <c r="D47" s="4">
        <v>16</v>
      </c>
      <c r="E47" s="1"/>
      <c r="F47" s="1"/>
      <c r="G47" s="1">
        <v>3</v>
      </c>
      <c r="H47" s="1"/>
      <c r="I47" s="1"/>
      <c r="J47" s="8">
        <v>4</v>
      </c>
      <c r="K47" s="8">
        <v>3</v>
      </c>
      <c r="L47" s="8">
        <v>6</v>
      </c>
      <c r="M47" s="8"/>
      <c r="N47" s="1"/>
      <c r="O47" s="1"/>
      <c r="P47" s="1"/>
      <c r="Q47" s="1"/>
      <c r="R47" s="1"/>
      <c r="S47" s="1"/>
      <c r="T47" s="1"/>
      <c r="U47" s="23">
        <f t="shared" si="0"/>
        <v>0</v>
      </c>
    </row>
    <row r="48" spans="2:21" ht="15.75" thickBot="1" x14ac:dyDescent="0.3">
      <c r="B48" s="24" t="s">
        <v>15</v>
      </c>
      <c r="C48" s="1">
        <v>2014</v>
      </c>
      <c r="D48" s="4">
        <v>6</v>
      </c>
      <c r="E48" s="6"/>
      <c r="F48" s="1"/>
      <c r="G48" s="1"/>
      <c r="H48" s="1"/>
      <c r="I48" s="1"/>
      <c r="J48" s="8">
        <v>6</v>
      </c>
      <c r="K48" s="8"/>
      <c r="L48" s="8"/>
      <c r="M48" s="8"/>
      <c r="N48" s="1"/>
      <c r="O48" s="1"/>
      <c r="P48" s="1"/>
      <c r="Q48" s="1"/>
      <c r="R48" s="1"/>
      <c r="S48" s="1"/>
      <c r="T48" s="1"/>
      <c r="U48" s="23">
        <f t="shared" si="0"/>
        <v>0</v>
      </c>
    </row>
    <row r="49" spans="1:21" ht="15.75" thickBot="1" x14ac:dyDescent="0.3">
      <c r="B49" s="24" t="s">
        <v>15</v>
      </c>
      <c r="C49" s="1">
        <v>2013</v>
      </c>
      <c r="D49" s="4">
        <v>1</v>
      </c>
      <c r="E49" s="6"/>
      <c r="F49" s="1"/>
      <c r="G49" s="1"/>
      <c r="H49" s="1"/>
      <c r="I49" s="1"/>
      <c r="J49" s="8"/>
      <c r="K49" s="8"/>
      <c r="L49" s="8"/>
      <c r="M49" s="8"/>
      <c r="N49" s="1"/>
      <c r="O49" s="1"/>
      <c r="P49" s="1"/>
      <c r="Q49" s="1"/>
      <c r="R49" s="1"/>
      <c r="S49" s="1"/>
      <c r="T49" s="1"/>
      <c r="U49" s="23">
        <f t="shared" si="0"/>
        <v>1</v>
      </c>
    </row>
    <row r="50" spans="1:21" ht="15.75" thickBot="1" x14ac:dyDescent="0.3">
      <c r="B50" s="24" t="s">
        <v>16</v>
      </c>
      <c r="C50" s="1">
        <v>2019</v>
      </c>
      <c r="D50" s="4">
        <v>12</v>
      </c>
      <c r="E50" s="1"/>
      <c r="F50" s="1"/>
      <c r="G50" s="1"/>
      <c r="H50" s="1"/>
      <c r="I50" s="1"/>
      <c r="J50" s="8"/>
      <c r="K50" s="8"/>
      <c r="L50" s="8"/>
      <c r="M50" s="8"/>
      <c r="N50" s="1"/>
      <c r="O50" s="1"/>
      <c r="P50" s="1"/>
      <c r="Q50" s="1"/>
      <c r="R50" s="1"/>
      <c r="S50" s="1"/>
      <c r="T50" s="1"/>
      <c r="U50" s="23">
        <f t="shared" si="0"/>
        <v>12</v>
      </c>
    </row>
    <row r="51" spans="1:21" ht="15.75" thickBot="1" x14ac:dyDescent="0.3">
      <c r="B51" s="24" t="s">
        <v>16</v>
      </c>
      <c r="C51" s="1">
        <v>2020</v>
      </c>
      <c r="D51" s="4">
        <v>60</v>
      </c>
      <c r="E51" s="1"/>
      <c r="F51" s="1"/>
      <c r="G51" s="1"/>
      <c r="H51" s="1"/>
      <c r="I51" s="1"/>
      <c r="J51" s="8"/>
      <c r="K51" s="8"/>
      <c r="L51" s="8">
        <v>6</v>
      </c>
      <c r="M51" s="8"/>
      <c r="N51" s="1"/>
      <c r="O51" s="1"/>
      <c r="P51" s="1"/>
      <c r="Q51" s="1"/>
      <c r="R51" s="1"/>
      <c r="S51" s="1">
        <v>2</v>
      </c>
      <c r="T51" s="1">
        <v>2</v>
      </c>
      <c r="U51" s="23">
        <f t="shared" si="0"/>
        <v>50</v>
      </c>
    </row>
    <row r="52" spans="1:21" ht="15.75" thickBot="1" x14ac:dyDescent="0.3">
      <c r="B52" s="24" t="s">
        <v>16</v>
      </c>
      <c r="C52" s="1">
        <v>2018</v>
      </c>
      <c r="D52" s="4">
        <v>6</v>
      </c>
      <c r="E52" s="1"/>
      <c r="F52" s="1"/>
      <c r="G52" s="1"/>
      <c r="H52" s="1"/>
      <c r="I52" s="1"/>
      <c r="J52" s="8"/>
      <c r="K52" s="8">
        <v>6</v>
      </c>
      <c r="L52" s="8"/>
      <c r="M52" s="8"/>
      <c r="N52" s="1"/>
      <c r="O52" s="1"/>
      <c r="P52" s="1"/>
      <c r="Q52" s="1"/>
      <c r="R52" s="1"/>
      <c r="S52" s="1"/>
      <c r="T52" s="1"/>
      <c r="U52" s="23">
        <f t="shared" si="0"/>
        <v>0</v>
      </c>
    </row>
    <row r="53" spans="1:21" ht="15.75" thickBot="1" x14ac:dyDescent="0.3">
      <c r="B53" s="25" t="s">
        <v>17</v>
      </c>
      <c r="C53" s="3">
        <v>2020</v>
      </c>
      <c r="D53" s="4">
        <v>60</v>
      </c>
      <c r="E53" s="1"/>
      <c r="F53" s="1"/>
      <c r="G53" s="1"/>
      <c r="H53" s="1"/>
      <c r="I53" s="1"/>
      <c r="J53" s="8"/>
      <c r="K53" s="8"/>
      <c r="L53" s="8">
        <v>6</v>
      </c>
      <c r="M53" s="8"/>
      <c r="N53" s="1"/>
      <c r="O53" s="1"/>
      <c r="P53" s="1"/>
      <c r="Q53" s="1"/>
      <c r="R53" s="1"/>
      <c r="S53" s="1"/>
      <c r="T53" s="1"/>
      <c r="U53" s="23">
        <f t="shared" si="0"/>
        <v>54</v>
      </c>
    </row>
    <row r="54" spans="1:21" ht="15.75" thickBot="1" x14ac:dyDescent="0.3">
      <c r="B54" s="26" t="s">
        <v>17</v>
      </c>
      <c r="C54" s="3">
        <v>2015</v>
      </c>
      <c r="D54" s="35">
        <v>2</v>
      </c>
      <c r="E54" s="3"/>
      <c r="F54" s="3"/>
      <c r="G54" s="3"/>
      <c r="H54" s="3"/>
      <c r="I54" s="3"/>
      <c r="J54" s="36"/>
      <c r="K54" s="36"/>
      <c r="L54" s="36"/>
      <c r="M54" s="36"/>
      <c r="N54" s="3"/>
      <c r="O54" s="3"/>
      <c r="P54" s="3"/>
      <c r="Q54" s="3"/>
      <c r="R54" s="3"/>
      <c r="S54" s="3"/>
      <c r="T54" s="3"/>
      <c r="U54" s="23">
        <f t="shared" si="0"/>
        <v>2</v>
      </c>
    </row>
    <row r="55" spans="1:21" ht="15.75" thickBot="1" x14ac:dyDescent="0.3">
      <c r="B55" s="26" t="s">
        <v>17</v>
      </c>
      <c r="C55" s="27">
        <v>2019</v>
      </c>
      <c r="D55" s="27">
        <v>6</v>
      </c>
      <c r="E55" s="27"/>
      <c r="F55" s="27"/>
      <c r="G55" s="27"/>
      <c r="H55" s="27"/>
      <c r="I55" s="27"/>
      <c r="J55" s="28"/>
      <c r="K55" s="28"/>
      <c r="L55" s="28"/>
      <c r="M55" s="28"/>
      <c r="N55" s="27"/>
      <c r="O55" s="27"/>
      <c r="P55" s="27"/>
      <c r="Q55" s="27"/>
      <c r="R55" s="27">
        <v>3</v>
      </c>
      <c r="S55" s="27">
        <v>2</v>
      </c>
      <c r="T55" s="27"/>
      <c r="U55" s="23">
        <f t="shared" si="0"/>
        <v>1</v>
      </c>
    </row>
    <row r="56" spans="1:21" ht="15.75" thickBot="1" x14ac:dyDescent="0.3">
      <c r="E56" s="2"/>
      <c r="F56" s="2"/>
      <c r="G56" s="2"/>
      <c r="H56" s="2"/>
      <c r="I56" s="2"/>
      <c r="J56" s="29"/>
      <c r="K56" s="29"/>
      <c r="L56" s="29"/>
      <c r="M56" s="29"/>
      <c r="N56" s="2"/>
      <c r="O56" s="2"/>
      <c r="P56" s="2"/>
      <c r="Q56" s="2"/>
      <c r="R56" s="2"/>
      <c r="S56" s="2"/>
      <c r="T56" s="2"/>
      <c r="U56" s="23">
        <f t="shared" si="0"/>
        <v>0</v>
      </c>
    </row>
    <row r="57" spans="1:21" ht="15.75" thickBot="1" x14ac:dyDescent="0.3">
      <c r="A57" t="s">
        <v>18</v>
      </c>
      <c r="B57" s="19" t="s">
        <v>19</v>
      </c>
      <c r="C57" s="20">
        <v>2020</v>
      </c>
      <c r="D57" s="21">
        <v>1200</v>
      </c>
      <c r="E57" s="20"/>
      <c r="F57" s="20"/>
      <c r="G57" s="20"/>
      <c r="H57" s="20"/>
      <c r="I57" s="20"/>
      <c r="J57" s="22"/>
      <c r="K57" s="22"/>
      <c r="L57" s="22"/>
      <c r="M57" s="22"/>
      <c r="N57" s="20"/>
      <c r="O57" s="20"/>
      <c r="P57" s="20"/>
      <c r="Q57" s="20"/>
      <c r="R57" s="20"/>
      <c r="S57" s="20"/>
      <c r="T57" s="20"/>
      <c r="U57" s="23">
        <f t="shared" si="0"/>
        <v>1200</v>
      </c>
    </row>
    <row r="58" spans="1:21" ht="15.75" thickBot="1" x14ac:dyDescent="0.3">
      <c r="B58" s="30" t="s">
        <v>19</v>
      </c>
      <c r="C58" s="1">
        <v>2019</v>
      </c>
      <c r="D58" s="4">
        <v>600</v>
      </c>
      <c r="E58" s="1"/>
      <c r="F58" s="1"/>
      <c r="G58" s="1"/>
      <c r="H58" s="1"/>
      <c r="I58" s="1"/>
      <c r="J58" s="8">
        <v>12</v>
      </c>
      <c r="K58" s="8"/>
      <c r="L58" s="8"/>
      <c r="M58" s="8"/>
      <c r="N58" s="1"/>
      <c r="O58" s="1"/>
      <c r="P58" s="1"/>
      <c r="Q58" s="1"/>
      <c r="R58" s="1"/>
      <c r="S58" s="1"/>
      <c r="T58" s="1"/>
      <c r="U58" s="23">
        <f t="shared" si="0"/>
        <v>588</v>
      </c>
    </row>
    <row r="59" spans="1:21" ht="15.75" thickBot="1" x14ac:dyDescent="0.3">
      <c r="B59" s="24" t="s">
        <v>19</v>
      </c>
      <c r="C59" s="1">
        <v>2018</v>
      </c>
      <c r="D59" s="4">
        <v>140</v>
      </c>
      <c r="E59" s="1"/>
      <c r="F59" s="1"/>
      <c r="G59" s="1">
        <v>12</v>
      </c>
      <c r="H59" s="1">
        <v>24</v>
      </c>
      <c r="I59" s="1">
        <v>12</v>
      </c>
      <c r="J59" s="8">
        <v>12</v>
      </c>
      <c r="K59" s="8"/>
      <c r="L59" s="8">
        <v>36</v>
      </c>
      <c r="M59" s="8"/>
      <c r="N59" s="1"/>
      <c r="O59" s="1">
        <v>24</v>
      </c>
      <c r="P59" s="1"/>
      <c r="Q59" s="1"/>
      <c r="R59" s="1"/>
      <c r="S59" s="1"/>
      <c r="T59" s="1"/>
      <c r="U59" s="23">
        <f t="shared" si="0"/>
        <v>20</v>
      </c>
    </row>
    <row r="60" spans="1:21" ht="15.75" thickBot="1" x14ac:dyDescent="0.3">
      <c r="B60" s="24" t="s">
        <v>45</v>
      </c>
      <c r="C60" s="1">
        <v>2013</v>
      </c>
      <c r="D60" s="4">
        <v>12</v>
      </c>
      <c r="E60" s="1">
        <v>12</v>
      </c>
      <c r="F60" s="1"/>
      <c r="G60" s="1"/>
      <c r="H60" s="1"/>
      <c r="I60" s="1"/>
      <c r="J60" s="8"/>
      <c r="K60" s="8"/>
      <c r="L60" s="8"/>
      <c r="M60" s="8"/>
      <c r="N60" s="1"/>
      <c r="O60" s="1"/>
      <c r="P60" s="1"/>
      <c r="Q60" s="1"/>
      <c r="R60" s="1"/>
      <c r="S60" s="1"/>
      <c r="T60" s="1"/>
      <c r="U60" s="23">
        <f t="shared" si="0"/>
        <v>0</v>
      </c>
    </row>
    <row r="61" spans="1:21" ht="15.75" thickBot="1" x14ac:dyDescent="0.3">
      <c r="B61" s="24" t="s">
        <v>20</v>
      </c>
      <c r="C61" s="1">
        <v>2020</v>
      </c>
      <c r="D61" s="4">
        <v>300</v>
      </c>
      <c r="E61" s="1"/>
      <c r="F61" s="1"/>
      <c r="G61" s="1"/>
      <c r="H61" s="1"/>
      <c r="I61" s="1"/>
      <c r="J61" s="8"/>
      <c r="K61" s="8"/>
      <c r="L61" s="8"/>
      <c r="M61" s="8"/>
      <c r="N61" s="1"/>
      <c r="O61" s="1"/>
      <c r="P61" s="1"/>
      <c r="Q61" s="1"/>
      <c r="R61" s="1"/>
      <c r="S61" s="1"/>
      <c r="T61" s="1"/>
      <c r="U61" s="23">
        <f t="shared" si="0"/>
        <v>300</v>
      </c>
    </row>
    <row r="62" spans="1:21" ht="15.75" thickBot="1" x14ac:dyDescent="0.3">
      <c r="B62" s="24" t="s">
        <v>20</v>
      </c>
      <c r="C62" s="1">
        <v>2019</v>
      </c>
      <c r="D62" s="4">
        <v>240</v>
      </c>
      <c r="E62" s="1"/>
      <c r="F62" s="1"/>
      <c r="G62" s="1"/>
      <c r="H62" s="1"/>
      <c r="I62" s="1"/>
      <c r="J62" s="8"/>
      <c r="K62" s="8"/>
      <c r="L62" s="8"/>
      <c r="M62" s="8"/>
      <c r="N62" s="1"/>
      <c r="O62" s="1"/>
      <c r="P62" s="1"/>
      <c r="Q62" s="1"/>
      <c r="R62" s="1"/>
      <c r="S62" s="1"/>
      <c r="T62" s="1"/>
      <c r="U62" s="23">
        <f t="shared" si="0"/>
        <v>240</v>
      </c>
    </row>
    <row r="63" spans="1:21" ht="15.75" thickBot="1" x14ac:dyDescent="0.3">
      <c r="B63" s="24" t="s">
        <v>76</v>
      </c>
      <c r="C63" s="1">
        <v>2010</v>
      </c>
      <c r="D63" s="4">
        <v>6</v>
      </c>
      <c r="E63" s="1"/>
      <c r="F63" s="1"/>
      <c r="G63" s="1"/>
      <c r="H63" s="1"/>
      <c r="I63" s="1"/>
      <c r="J63" s="8"/>
      <c r="K63" s="8"/>
      <c r="L63" s="8"/>
      <c r="M63" s="8"/>
      <c r="N63" s="1"/>
      <c r="O63" s="1"/>
      <c r="P63" s="1"/>
      <c r="Q63" s="1"/>
      <c r="R63" s="1"/>
      <c r="S63" s="1"/>
      <c r="T63" s="1"/>
      <c r="U63" s="23">
        <f t="shared" si="0"/>
        <v>6</v>
      </c>
    </row>
    <row r="64" spans="1:21" ht="15.75" thickBot="1" x14ac:dyDescent="0.3">
      <c r="B64" s="24" t="s">
        <v>21</v>
      </c>
      <c r="C64" s="1">
        <v>2020</v>
      </c>
      <c r="D64" s="4">
        <v>120</v>
      </c>
      <c r="E64" s="1"/>
      <c r="F64" s="1">
        <v>6</v>
      </c>
      <c r="G64" s="1"/>
      <c r="H64" s="1"/>
      <c r="I64" s="1"/>
      <c r="J64" s="8"/>
      <c r="K64" s="8"/>
      <c r="L64" s="8">
        <v>6</v>
      </c>
      <c r="M64" s="8"/>
      <c r="N64" s="1"/>
      <c r="O64" s="1">
        <v>6</v>
      </c>
      <c r="P64" s="1"/>
      <c r="Q64" s="1"/>
      <c r="R64" s="1"/>
      <c r="S64" s="1"/>
      <c r="T64" s="1"/>
      <c r="U64" s="23">
        <f t="shared" si="0"/>
        <v>102</v>
      </c>
    </row>
    <row r="65" spans="2:21" ht="15.75" thickBot="1" x14ac:dyDescent="0.3">
      <c r="B65" s="24" t="s">
        <v>21</v>
      </c>
      <c r="C65" s="1">
        <v>2019</v>
      </c>
      <c r="D65" s="4">
        <v>60</v>
      </c>
      <c r="E65" s="1">
        <v>6</v>
      </c>
      <c r="F65" s="1">
        <v>3</v>
      </c>
      <c r="G65" s="1">
        <v>6</v>
      </c>
      <c r="H65" s="1">
        <v>6</v>
      </c>
      <c r="I65" s="1">
        <v>6</v>
      </c>
      <c r="J65" s="8">
        <v>6</v>
      </c>
      <c r="K65" s="8">
        <v>6</v>
      </c>
      <c r="L65" s="8">
        <v>6</v>
      </c>
      <c r="M65" s="8"/>
      <c r="N65" s="1"/>
      <c r="O65" s="1"/>
      <c r="P65" s="1"/>
      <c r="Q65" s="1"/>
      <c r="R65" s="1"/>
      <c r="S65" s="1">
        <v>2</v>
      </c>
      <c r="T65" s="1"/>
      <c r="U65" s="23">
        <f t="shared" si="0"/>
        <v>13</v>
      </c>
    </row>
    <row r="66" spans="2:21" ht="15.75" thickBot="1" x14ac:dyDescent="0.3">
      <c r="B66" s="24" t="s">
        <v>29</v>
      </c>
      <c r="C66" s="1">
        <v>2017</v>
      </c>
      <c r="D66" s="4">
        <v>2</v>
      </c>
      <c r="E66" s="1"/>
      <c r="F66" s="1"/>
      <c r="G66" s="1"/>
      <c r="H66" s="1"/>
      <c r="I66" s="1"/>
      <c r="J66" s="8">
        <v>2</v>
      </c>
      <c r="K66" s="8"/>
      <c r="L66" s="8"/>
      <c r="M66" s="8"/>
      <c r="N66" s="1"/>
      <c r="O66" s="1"/>
      <c r="P66" s="1"/>
      <c r="Q66" s="1"/>
      <c r="R66" s="1"/>
      <c r="S66" s="1"/>
      <c r="T66" s="1"/>
      <c r="U66" s="23">
        <f t="shared" si="0"/>
        <v>0</v>
      </c>
    </row>
    <row r="67" spans="2:21" ht="15.75" thickBot="1" x14ac:dyDescent="0.3">
      <c r="B67" s="24" t="s">
        <v>22</v>
      </c>
      <c r="C67" s="1">
        <v>2020</v>
      </c>
      <c r="D67" s="4">
        <v>30</v>
      </c>
      <c r="E67" s="1"/>
      <c r="F67" s="1"/>
      <c r="G67" s="1"/>
      <c r="H67" s="1"/>
      <c r="I67" s="1"/>
      <c r="J67" s="8"/>
      <c r="K67" s="8"/>
      <c r="L67" s="8"/>
      <c r="M67" s="8"/>
      <c r="N67" s="1"/>
      <c r="O67" s="1"/>
      <c r="P67" s="1"/>
      <c r="Q67" s="1"/>
      <c r="R67" s="1"/>
      <c r="S67" s="1"/>
      <c r="T67" s="1"/>
      <c r="U67" s="23">
        <f t="shared" si="0"/>
        <v>30</v>
      </c>
    </row>
    <row r="68" spans="2:21" ht="15.75" thickBot="1" x14ac:dyDescent="0.3">
      <c r="B68" s="24" t="s">
        <v>22</v>
      </c>
      <c r="C68" s="1">
        <v>2019</v>
      </c>
      <c r="D68" s="4">
        <v>18</v>
      </c>
      <c r="E68" s="1">
        <v>6</v>
      </c>
      <c r="F68" s="1"/>
      <c r="G68" s="1"/>
      <c r="H68" s="1"/>
      <c r="I68" s="1"/>
      <c r="J68" s="8"/>
      <c r="K68" s="8">
        <v>3</v>
      </c>
      <c r="L68" s="8"/>
      <c r="M68" s="8"/>
      <c r="N68" s="1"/>
      <c r="O68" s="1"/>
      <c r="P68" s="1"/>
      <c r="Q68" s="1"/>
      <c r="R68" s="1"/>
      <c r="S68" s="1"/>
      <c r="T68" s="1"/>
      <c r="U68" s="23">
        <f t="shared" si="0"/>
        <v>9</v>
      </c>
    </row>
    <row r="69" spans="2:21" ht="15.75" thickBot="1" x14ac:dyDescent="0.3">
      <c r="B69" s="24" t="s">
        <v>23</v>
      </c>
      <c r="C69" s="1">
        <v>2018</v>
      </c>
      <c r="D69" s="4">
        <v>12</v>
      </c>
      <c r="E69" s="1"/>
      <c r="F69" s="1"/>
      <c r="G69" s="1">
        <v>6</v>
      </c>
      <c r="H69" s="1"/>
      <c r="I69" s="1"/>
      <c r="J69" s="8"/>
      <c r="K69" s="8"/>
      <c r="L69" s="8"/>
      <c r="M69" s="8"/>
      <c r="N69" s="1"/>
      <c r="O69" s="1"/>
      <c r="P69" s="1"/>
      <c r="Q69" s="1"/>
      <c r="R69" s="1"/>
      <c r="S69" s="1"/>
      <c r="T69" s="1"/>
      <c r="U69" s="23">
        <f t="shared" si="0"/>
        <v>6</v>
      </c>
    </row>
    <row r="70" spans="2:21" ht="15.75" thickBot="1" x14ac:dyDescent="0.3">
      <c r="B70" s="24" t="s">
        <v>23</v>
      </c>
      <c r="C70" s="1">
        <v>2016</v>
      </c>
      <c r="D70" s="4">
        <v>1</v>
      </c>
      <c r="E70" s="1"/>
      <c r="F70" s="1"/>
      <c r="G70" s="1"/>
      <c r="H70" s="1"/>
      <c r="I70" s="1"/>
      <c r="J70" s="8"/>
      <c r="K70" s="8"/>
      <c r="L70" s="8"/>
      <c r="M70" s="8"/>
      <c r="N70" s="1"/>
      <c r="O70" s="1"/>
      <c r="P70" s="1"/>
      <c r="Q70" s="1"/>
      <c r="R70" s="1"/>
      <c r="S70" s="1"/>
      <c r="T70" s="1"/>
      <c r="U70" s="23">
        <f t="shared" ref="U70:U84" si="1">D70-E70-F70-G70-H70-I70-J70-K70-L70-M70-N70-O70-P70-Q70-R70-S70-T70</f>
        <v>1</v>
      </c>
    </row>
    <row r="71" spans="2:21" ht="15.75" thickBot="1" x14ac:dyDescent="0.3">
      <c r="B71" s="24" t="s">
        <v>28</v>
      </c>
      <c r="C71" s="1">
        <v>2019</v>
      </c>
      <c r="D71" s="4">
        <v>36</v>
      </c>
      <c r="E71" s="1"/>
      <c r="F71" s="1"/>
      <c r="G71" s="1"/>
      <c r="H71" s="1"/>
      <c r="I71" s="1"/>
      <c r="J71" s="8">
        <v>6</v>
      </c>
      <c r="K71" s="8">
        <v>6</v>
      </c>
      <c r="L71" s="8">
        <v>6</v>
      </c>
      <c r="M71" s="8">
        <v>6</v>
      </c>
      <c r="N71" s="1"/>
      <c r="O71" s="1">
        <v>6</v>
      </c>
      <c r="P71" s="1"/>
      <c r="Q71" s="1"/>
      <c r="R71" s="1"/>
      <c r="S71" s="1"/>
      <c r="T71" s="1"/>
      <c r="U71" s="23">
        <f t="shared" si="1"/>
        <v>6</v>
      </c>
    </row>
    <row r="72" spans="2:21" ht="15.75" thickBot="1" x14ac:dyDescent="0.3">
      <c r="B72" s="24" t="s">
        <v>24</v>
      </c>
      <c r="C72" s="1">
        <v>2019</v>
      </c>
      <c r="D72" s="4">
        <v>12</v>
      </c>
      <c r="E72" s="1"/>
      <c r="F72" s="1"/>
      <c r="G72" s="1"/>
      <c r="H72" s="1"/>
      <c r="I72" s="1"/>
      <c r="J72" s="8">
        <v>6</v>
      </c>
      <c r="K72" s="8"/>
      <c r="L72" s="8"/>
      <c r="M72" s="8">
        <v>6</v>
      </c>
      <c r="N72" s="1"/>
      <c r="O72" s="1"/>
      <c r="P72" s="1"/>
      <c r="Q72" s="1"/>
      <c r="R72" s="1"/>
      <c r="S72" s="1"/>
      <c r="T72" s="1"/>
      <c r="U72" s="23">
        <f t="shared" si="1"/>
        <v>0</v>
      </c>
    </row>
    <row r="73" spans="2:21" ht="15.75" thickBot="1" x14ac:dyDescent="0.3">
      <c r="B73" s="24" t="s">
        <v>47</v>
      </c>
      <c r="C73" s="1">
        <v>2020</v>
      </c>
      <c r="D73" s="4">
        <v>60</v>
      </c>
      <c r="E73" s="1"/>
      <c r="F73" s="1"/>
      <c r="G73" s="1"/>
      <c r="H73" s="1"/>
      <c r="I73" s="1"/>
      <c r="J73" s="8"/>
      <c r="K73" s="8"/>
      <c r="L73" s="8">
        <v>6</v>
      </c>
      <c r="M73" s="8"/>
      <c r="N73" s="1"/>
      <c r="O73" s="1"/>
      <c r="P73" s="1"/>
      <c r="Q73" s="1"/>
      <c r="R73" s="1"/>
      <c r="S73" s="1"/>
      <c r="T73" s="1"/>
      <c r="U73" s="23">
        <f t="shared" si="1"/>
        <v>54</v>
      </c>
    </row>
    <row r="74" spans="2:21" ht="15.75" thickBot="1" x14ac:dyDescent="0.3">
      <c r="B74" s="24" t="s">
        <v>30</v>
      </c>
      <c r="C74" s="1">
        <v>2016</v>
      </c>
      <c r="D74" s="4">
        <v>48</v>
      </c>
      <c r="E74" s="1"/>
      <c r="F74" s="1"/>
      <c r="G74" s="1">
        <v>6</v>
      </c>
      <c r="H74" s="1">
        <v>6</v>
      </c>
      <c r="I74" s="1">
        <v>6</v>
      </c>
      <c r="J74" s="8"/>
      <c r="K74" s="8"/>
      <c r="L74" s="8"/>
      <c r="M74" s="8">
        <v>12</v>
      </c>
      <c r="N74" s="1"/>
      <c r="O74" s="1"/>
      <c r="P74" s="1"/>
      <c r="Q74" s="1"/>
      <c r="R74" s="1"/>
      <c r="S74" s="1"/>
      <c r="T74" s="1"/>
      <c r="U74" s="23">
        <f t="shared" si="1"/>
        <v>18</v>
      </c>
    </row>
    <row r="75" spans="2:21" ht="15.75" thickBot="1" x14ac:dyDescent="0.3">
      <c r="B75" s="24" t="s">
        <v>30</v>
      </c>
      <c r="C75" s="1">
        <v>2015</v>
      </c>
      <c r="D75" s="4">
        <v>12</v>
      </c>
      <c r="E75" s="1">
        <v>6</v>
      </c>
      <c r="F75" s="1"/>
      <c r="G75" s="1"/>
      <c r="H75" s="1"/>
      <c r="I75" s="1"/>
      <c r="J75" s="8"/>
      <c r="K75" s="8"/>
      <c r="L75" s="8"/>
      <c r="M75" s="8"/>
      <c r="N75" s="1"/>
      <c r="O75" s="1"/>
      <c r="P75" s="1"/>
      <c r="Q75" s="1"/>
      <c r="R75" s="1"/>
      <c r="S75" s="1"/>
      <c r="T75" s="1"/>
      <c r="U75" s="23">
        <f t="shared" si="1"/>
        <v>6</v>
      </c>
    </row>
    <row r="76" spans="2:21" ht="15.75" thickBot="1" x14ac:dyDescent="0.3">
      <c r="B76" s="24" t="s">
        <v>77</v>
      </c>
      <c r="C76" s="1">
        <v>2000</v>
      </c>
      <c r="D76" s="4">
        <v>4</v>
      </c>
      <c r="E76" s="1"/>
      <c r="F76" s="1"/>
      <c r="G76" s="1"/>
      <c r="H76" s="1"/>
      <c r="I76" s="1"/>
      <c r="J76" s="8"/>
      <c r="K76" s="8"/>
      <c r="L76" s="8"/>
      <c r="M76" s="8"/>
      <c r="N76" s="1"/>
      <c r="O76" s="1"/>
      <c r="P76" s="1"/>
      <c r="Q76" s="1"/>
      <c r="R76" s="1"/>
      <c r="S76" s="1"/>
      <c r="T76" s="1"/>
      <c r="U76" s="23">
        <f t="shared" si="1"/>
        <v>4</v>
      </c>
    </row>
    <row r="77" spans="2:21" ht="15.75" thickBot="1" x14ac:dyDescent="0.3">
      <c r="B77" s="24" t="s">
        <v>77</v>
      </c>
      <c r="C77" s="1">
        <v>2006</v>
      </c>
      <c r="D77" s="4">
        <v>3</v>
      </c>
      <c r="E77" s="1"/>
      <c r="F77" s="1"/>
      <c r="G77" s="1"/>
      <c r="H77" s="1"/>
      <c r="I77" s="1"/>
      <c r="J77" s="8"/>
      <c r="K77" s="8"/>
      <c r="L77" s="8"/>
      <c r="M77" s="8"/>
      <c r="N77" s="1"/>
      <c r="O77" s="1"/>
      <c r="P77" s="1"/>
      <c r="Q77" s="1"/>
      <c r="R77" s="1"/>
      <c r="S77" s="1"/>
      <c r="T77" s="1"/>
      <c r="U77" s="23">
        <f t="shared" si="1"/>
        <v>3</v>
      </c>
    </row>
    <row r="78" spans="2:21" ht="15.75" thickBot="1" x14ac:dyDescent="0.3">
      <c r="B78" s="24" t="s">
        <v>25</v>
      </c>
      <c r="C78" s="1">
        <v>2011</v>
      </c>
      <c r="D78" s="4">
        <v>18</v>
      </c>
      <c r="E78" s="1"/>
      <c r="F78" s="1"/>
      <c r="G78" s="1"/>
      <c r="H78" s="1"/>
      <c r="I78" s="1"/>
      <c r="J78" s="8">
        <v>6</v>
      </c>
      <c r="K78" s="8">
        <v>6</v>
      </c>
      <c r="L78" s="8"/>
      <c r="M78" s="8"/>
      <c r="N78" s="1"/>
      <c r="O78" s="1">
        <v>6</v>
      </c>
      <c r="P78" s="1"/>
      <c r="Q78" s="1"/>
      <c r="R78" s="1"/>
      <c r="S78" s="1"/>
      <c r="T78" s="1"/>
      <c r="U78" s="23">
        <f t="shared" si="1"/>
        <v>0</v>
      </c>
    </row>
    <row r="79" spans="2:21" ht="15.75" thickBot="1" x14ac:dyDescent="0.3">
      <c r="B79" s="24" t="s">
        <v>25</v>
      </c>
      <c r="C79" s="1">
        <v>2000</v>
      </c>
      <c r="D79" s="4">
        <v>3</v>
      </c>
      <c r="E79" s="1"/>
      <c r="F79" s="1"/>
      <c r="G79" s="1"/>
      <c r="H79" s="1"/>
      <c r="I79" s="1"/>
      <c r="J79" s="8"/>
      <c r="K79" s="8"/>
      <c r="L79" s="8"/>
      <c r="M79" s="8"/>
      <c r="N79" s="1"/>
      <c r="O79" s="1"/>
      <c r="P79" s="1"/>
      <c r="Q79" s="1"/>
      <c r="R79" s="1"/>
      <c r="S79" s="1"/>
      <c r="T79" s="1"/>
      <c r="U79" s="23">
        <f t="shared" si="1"/>
        <v>3</v>
      </c>
    </row>
    <row r="80" spans="2:21" ht="15.75" thickBot="1" x14ac:dyDescent="0.3">
      <c r="B80" s="24" t="s">
        <v>48</v>
      </c>
      <c r="C80" s="1">
        <v>2020</v>
      </c>
      <c r="D80" s="4">
        <v>60</v>
      </c>
      <c r="E80" s="1"/>
      <c r="F80" s="1"/>
      <c r="G80" s="1"/>
      <c r="H80" s="1"/>
      <c r="I80" s="1"/>
      <c r="J80" s="8"/>
      <c r="K80" s="8"/>
      <c r="L80" s="8"/>
      <c r="M80" s="8"/>
      <c r="N80" s="1"/>
      <c r="O80" s="1"/>
      <c r="P80" s="1"/>
      <c r="Q80" s="1"/>
      <c r="R80" s="1"/>
      <c r="S80" s="1"/>
      <c r="T80" s="1"/>
      <c r="U80" s="23">
        <f t="shared" si="1"/>
        <v>60</v>
      </c>
    </row>
    <row r="81" spans="2:21" ht="15.75" thickBot="1" x14ac:dyDescent="0.3">
      <c r="B81" s="24" t="s">
        <v>26</v>
      </c>
      <c r="C81" s="1">
        <v>2014</v>
      </c>
      <c r="D81" s="4">
        <v>10</v>
      </c>
      <c r="E81" s="1">
        <v>4</v>
      </c>
      <c r="F81" s="1"/>
      <c r="G81" s="1"/>
      <c r="H81" s="1"/>
      <c r="I81" s="1"/>
      <c r="J81" s="8">
        <v>6</v>
      </c>
      <c r="K81" s="8"/>
      <c r="L81" s="8"/>
      <c r="M81" s="8"/>
      <c r="N81" s="1"/>
      <c r="O81" s="1"/>
      <c r="P81" s="1"/>
      <c r="Q81" s="1"/>
      <c r="R81" s="1"/>
      <c r="S81" s="1"/>
      <c r="T81" s="1"/>
      <c r="U81" s="23">
        <f t="shared" si="1"/>
        <v>0</v>
      </c>
    </row>
    <row r="82" spans="2:21" ht="15.75" thickBot="1" x14ac:dyDescent="0.3">
      <c r="B82" s="24" t="s">
        <v>27</v>
      </c>
      <c r="C82" s="1">
        <v>2013</v>
      </c>
      <c r="D82" s="4">
        <v>5</v>
      </c>
      <c r="E82" s="1"/>
      <c r="F82" s="1"/>
      <c r="G82" s="1"/>
      <c r="H82" s="1"/>
      <c r="I82" s="1"/>
      <c r="J82" s="8"/>
      <c r="K82" s="8"/>
      <c r="L82" s="8"/>
      <c r="M82" s="8"/>
      <c r="N82" s="1"/>
      <c r="O82" s="1"/>
      <c r="P82" s="1"/>
      <c r="Q82" s="1"/>
      <c r="R82" s="1"/>
      <c r="S82" s="1"/>
      <c r="T82" s="1"/>
      <c r="U82" s="23">
        <f t="shared" si="1"/>
        <v>5</v>
      </c>
    </row>
    <row r="83" spans="2:21" ht="15.75" thickBot="1" x14ac:dyDescent="0.3">
      <c r="B83" s="24" t="s">
        <v>27</v>
      </c>
      <c r="C83" s="1">
        <v>2011</v>
      </c>
      <c r="D83" s="4">
        <v>12</v>
      </c>
      <c r="E83" s="1">
        <v>3</v>
      </c>
      <c r="F83" s="1"/>
      <c r="G83" s="1"/>
      <c r="H83" s="1"/>
      <c r="I83" s="1"/>
      <c r="J83" s="8">
        <v>3</v>
      </c>
      <c r="K83" s="8"/>
      <c r="L83" s="8">
        <v>3</v>
      </c>
      <c r="M83" s="8"/>
      <c r="N83" s="1"/>
      <c r="O83" s="1"/>
      <c r="P83" s="1"/>
      <c r="Q83" s="1"/>
      <c r="R83" s="1"/>
      <c r="S83" s="1"/>
      <c r="T83" s="1"/>
      <c r="U83" s="23">
        <f t="shared" si="1"/>
        <v>3</v>
      </c>
    </row>
    <row r="84" spans="2:21" ht="15.75" thickBot="1" x14ac:dyDescent="0.3">
      <c r="B84" s="26" t="s">
        <v>27</v>
      </c>
      <c r="C84" s="27">
        <v>2014</v>
      </c>
      <c r="D84" s="31">
        <v>4</v>
      </c>
      <c r="E84" s="27"/>
      <c r="F84" s="27"/>
      <c r="G84" s="27"/>
      <c r="H84" s="27"/>
      <c r="I84" s="27"/>
      <c r="J84" s="28">
        <v>4</v>
      </c>
      <c r="K84" s="28"/>
      <c r="L84" s="28"/>
      <c r="M84" s="28"/>
      <c r="N84" s="27"/>
      <c r="O84" s="27"/>
      <c r="P84" s="27"/>
      <c r="Q84" s="27"/>
      <c r="R84" s="27"/>
      <c r="S84" s="27"/>
      <c r="T84" s="27"/>
      <c r="U84" s="23">
        <f t="shared" si="1"/>
        <v>0</v>
      </c>
    </row>
    <row r="85" spans="2:21" x14ac:dyDescent="0.25">
      <c r="F85">
        <f t="shared" ref="F85:R85" si="2">SUM(F5:F84)</f>
        <v>51</v>
      </c>
      <c r="G85">
        <f t="shared" si="2"/>
        <v>87</v>
      </c>
      <c r="H85">
        <f t="shared" si="2"/>
        <v>96</v>
      </c>
      <c r="I85">
        <f t="shared" si="2"/>
        <v>78</v>
      </c>
      <c r="J85">
        <f t="shared" si="2"/>
        <v>146</v>
      </c>
      <c r="K85">
        <f t="shared" si="2"/>
        <v>111</v>
      </c>
      <c r="L85">
        <f t="shared" si="2"/>
        <v>147</v>
      </c>
      <c r="M85">
        <f t="shared" si="2"/>
        <v>45</v>
      </c>
      <c r="O85">
        <f t="shared" si="2"/>
        <v>72</v>
      </c>
      <c r="P85">
        <f t="shared" si="2"/>
        <v>0</v>
      </c>
      <c r="Q85">
        <f t="shared" si="2"/>
        <v>0</v>
      </c>
      <c r="R85">
        <f t="shared" si="2"/>
        <v>27</v>
      </c>
      <c r="T85">
        <f>SUM(T5:T84)</f>
        <v>12</v>
      </c>
    </row>
  </sheetData>
  <mergeCells count="1">
    <mergeCell ref="P1:P3"/>
  </mergeCells>
  <phoneticPr fontId="4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AA255-AEF5-4AAA-9E76-E589D2CB65FE}">
  <dimension ref="A2:J98"/>
  <sheetViews>
    <sheetView topLeftCell="A40" workbookViewId="0">
      <selection activeCell="H75" sqref="H75"/>
    </sheetView>
  </sheetViews>
  <sheetFormatPr baseColWidth="10" defaultRowHeight="15" x14ac:dyDescent="0.25"/>
  <cols>
    <col min="2" max="2" width="35.42578125" customWidth="1"/>
    <col min="3" max="3" width="7.85546875" customWidth="1"/>
    <col min="4" max="4" width="8.28515625" customWidth="1"/>
    <col min="5" max="5" width="16.140625" customWidth="1"/>
    <col min="6" max="6" width="8.42578125" customWidth="1"/>
  </cols>
  <sheetData>
    <row r="2" spans="1:10" x14ac:dyDescent="0.25">
      <c r="D2" t="s">
        <v>38</v>
      </c>
    </row>
    <row r="4" spans="1:10" ht="27" customHeight="1" thickBot="1" x14ac:dyDescent="0.3">
      <c r="C4" t="s">
        <v>0</v>
      </c>
      <c r="D4" s="3" t="s">
        <v>37</v>
      </c>
      <c r="E4" s="3" t="s">
        <v>53</v>
      </c>
      <c r="F4" s="3" t="s">
        <v>63</v>
      </c>
      <c r="G4" s="3"/>
      <c r="H4" s="18" t="s">
        <v>52</v>
      </c>
      <c r="I4" s="3" t="s">
        <v>53</v>
      </c>
      <c r="J4" s="3" t="s">
        <v>63</v>
      </c>
    </row>
    <row r="5" spans="1:10" x14ac:dyDescent="0.25">
      <c r="A5" t="s">
        <v>2</v>
      </c>
      <c r="B5" s="19" t="s">
        <v>54</v>
      </c>
      <c r="C5" s="20">
        <v>2020</v>
      </c>
      <c r="D5" s="7">
        <v>48</v>
      </c>
      <c r="E5" s="7">
        <v>16.25</v>
      </c>
      <c r="F5" s="7">
        <f>E5*D5</f>
        <v>780</v>
      </c>
      <c r="G5" s="22"/>
      <c r="H5" s="20">
        <v>0</v>
      </c>
      <c r="I5" s="1"/>
      <c r="J5" s="1">
        <f>I5*H5</f>
        <v>0</v>
      </c>
    </row>
    <row r="6" spans="1:10" x14ac:dyDescent="0.25">
      <c r="B6" s="24" t="s">
        <v>55</v>
      </c>
      <c r="C6" s="1">
        <v>2020</v>
      </c>
      <c r="D6" s="7"/>
      <c r="E6" s="7"/>
      <c r="F6" s="7">
        <f t="shared" ref="F6:F20" si="0">E6*D6</f>
        <v>0</v>
      </c>
      <c r="G6" s="13"/>
      <c r="H6" s="1">
        <v>6</v>
      </c>
      <c r="I6" s="1">
        <v>48</v>
      </c>
      <c r="J6" s="1">
        <f t="shared" ref="J6:J20" si="1">I6*H6</f>
        <v>288</v>
      </c>
    </row>
    <row r="7" spans="1:10" x14ac:dyDescent="0.25">
      <c r="B7" s="24" t="s">
        <v>7</v>
      </c>
      <c r="C7" s="1">
        <v>2019</v>
      </c>
      <c r="D7" s="7"/>
      <c r="E7" s="7"/>
      <c r="F7" s="7">
        <f t="shared" si="0"/>
        <v>0</v>
      </c>
      <c r="G7" s="13"/>
      <c r="H7" s="1">
        <v>6</v>
      </c>
      <c r="I7" s="1">
        <v>42</v>
      </c>
      <c r="J7" s="1">
        <f t="shared" si="1"/>
        <v>252</v>
      </c>
    </row>
    <row r="8" spans="1:10" x14ac:dyDescent="0.25">
      <c r="B8" s="24" t="s">
        <v>56</v>
      </c>
      <c r="C8" s="1">
        <v>2019</v>
      </c>
      <c r="D8" s="7">
        <v>6</v>
      </c>
      <c r="E8" s="7">
        <v>55</v>
      </c>
      <c r="F8" s="7">
        <f t="shared" si="0"/>
        <v>330</v>
      </c>
      <c r="G8" s="13"/>
      <c r="H8" s="1">
        <v>6</v>
      </c>
      <c r="I8" s="7">
        <v>55</v>
      </c>
      <c r="J8" s="1">
        <f t="shared" si="1"/>
        <v>330</v>
      </c>
    </row>
    <row r="9" spans="1:10" x14ac:dyDescent="0.25">
      <c r="B9" s="24" t="s">
        <v>57</v>
      </c>
      <c r="C9" s="1">
        <v>2019</v>
      </c>
      <c r="D9" s="7">
        <v>6</v>
      </c>
      <c r="E9" s="7">
        <v>55</v>
      </c>
      <c r="F9" s="7">
        <f t="shared" si="0"/>
        <v>330</v>
      </c>
      <c r="G9" s="13"/>
      <c r="H9" s="1">
        <v>6</v>
      </c>
      <c r="I9" s="7">
        <v>55</v>
      </c>
      <c r="J9" s="1">
        <f t="shared" si="1"/>
        <v>330</v>
      </c>
    </row>
    <row r="10" spans="1:10" x14ac:dyDescent="0.25">
      <c r="B10" s="24" t="s">
        <v>13</v>
      </c>
      <c r="C10" s="1">
        <v>2018</v>
      </c>
      <c r="D10" s="7">
        <v>6</v>
      </c>
      <c r="E10" s="7">
        <v>235</v>
      </c>
      <c r="F10" s="7">
        <f t="shared" si="0"/>
        <v>1410</v>
      </c>
      <c r="G10" s="13"/>
      <c r="H10" s="1">
        <v>6</v>
      </c>
      <c r="I10" s="7">
        <v>235</v>
      </c>
      <c r="J10" s="1">
        <f t="shared" si="1"/>
        <v>1410</v>
      </c>
    </row>
    <row r="11" spans="1:10" x14ac:dyDescent="0.25">
      <c r="B11" s="24" t="s">
        <v>14</v>
      </c>
      <c r="C11" s="1">
        <v>2014</v>
      </c>
      <c r="D11" s="7">
        <v>6</v>
      </c>
      <c r="E11" s="7">
        <v>343</v>
      </c>
      <c r="F11" s="7">
        <f t="shared" si="0"/>
        <v>2058</v>
      </c>
      <c r="G11" s="13"/>
      <c r="H11" s="1"/>
      <c r="I11" s="7">
        <v>343</v>
      </c>
      <c r="J11" s="1">
        <f t="shared" si="1"/>
        <v>0</v>
      </c>
    </row>
    <row r="12" spans="1:10" x14ac:dyDescent="0.25">
      <c r="B12" s="24" t="s">
        <v>58</v>
      </c>
      <c r="C12" s="1">
        <v>2020</v>
      </c>
      <c r="D12" s="7">
        <v>6</v>
      </c>
      <c r="E12" s="7">
        <v>69</v>
      </c>
      <c r="F12" s="7">
        <f t="shared" si="0"/>
        <v>414</v>
      </c>
      <c r="G12" s="13"/>
      <c r="H12" s="1"/>
      <c r="I12" s="1"/>
      <c r="J12" s="1">
        <f t="shared" si="1"/>
        <v>0</v>
      </c>
    </row>
    <row r="13" spans="1:10" x14ac:dyDescent="0.25">
      <c r="B13" s="25" t="s">
        <v>17</v>
      </c>
      <c r="C13" s="3">
        <v>2020</v>
      </c>
      <c r="D13" s="7">
        <v>6</v>
      </c>
      <c r="E13" s="7">
        <v>69</v>
      </c>
      <c r="F13" s="7">
        <f t="shared" si="0"/>
        <v>414</v>
      </c>
      <c r="G13" s="13"/>
      <c r="H13" s="1"/>
      <c r="I13" s="1"/>
      <c r="J13" s="1">
        <f t="shared" si="1"/>
        <v>0</v>
      </c>
    </row>
    <row r="14" spans="1:10" x14ac:dyDescent="0.25">
      <c r="A14" t="s">
        <v>18</v>
      </c>
      <c r="B14" s="24" t="s">
        <v>19</v>
      </c>
      <c r="C14" s="1">
        <v>2018</v>
      </c>
      <c r="D14" s="7">
        <v>36</v>
      </c>
      <c r="E14" s="7">
        <v>16.25</v>
      </c>
      <c r="F14" s="7">
        <f t="shared" si="0"/>
        <v>585</v>
      </c>
      <c r="G14" s="13"/>
      <c r="H14" s="1">
        <v>24</v>
      </c>
      <c r="I14" s="7">
        <v>16.25</v>
      </c>
      <c r="J14" s="1">
        <f t="shared" si="1"/>
        <v>390</v>
      </c>
    </row>
    <row r="15" spans="1:10" x14ac:dyDescent="0.25">
      <c r="B15" s="24" t="s">
        <v>21</v>
      </c>
      <c r="C15" s="1">
        <v>2020</v>
      </c>
      <c r="D15" s="7">
        <v>6</v>
      </c>
      <c r="E15" s="7">
        <v>50</v>
      </c>
      <c r="F15" s="7">
        <f t="shared" si="0"/>
        <v>300</v>
      </c>
      <c r="G15" s="13"/>
      <c r="H15" s="1">
        <v>6</v>
      </c>
      <c r="I15" s="7">
        <v>50</v>
      </c>
      <c r="J15" s="1">
        <f t="shared" si="1"/>
        <v>300</v>
      </c>
    </row>
    <row r="16" spans="1:10" x14ac:dyDescent="0.25">
      <c r="B16" s="24" t="s">
        <v>21</v>
      </c>
      <c r="C16" s="1">
        <v>2019</v>
      </c>
      <c r="D16" s="7">
        <v>6</v>
      </c>
      <c r="E16" s="7">
        <v>50</v>
      </c>
      <c r="F16" s="7">
        <f t="shared" si="0"/>
        <v>300</v>
      </c>
      <c r="G16" s="13"/>
      <c r="H16" s="1"/>
      <c r="I16" s="1"/>
      <c r="J16" s="1">
        <f t="shared" si="1"/>
        <v>0</v>
      </c>
    </row>
    <row r="17" spans="2:10" x14ac:dyDescent="0.25">
      <c r="B17" s="24" t="s">
        <v>59</v>
      </c>
      <c r="C17" s="1">
        <v>2019</v>
      </c>
      <c r="D17" s="7">
        <v>6</v>
      </c>
      <c r="E17" s="7">
        <v>50</v>
      </c>
      <c r="F17" s="7">
        <f t="shared" si="0"/>
        <v>300</v>
      </c>
      <c r="G17" s="13"/>
      <c r="H17" s="1">
        <v>6</v>
      </c>
      <c r="I17" s="7">
        <v>50</v>
      </c>
      <c r="J17" s="1">
        <f t="shared" si="1"/>
        <v>300</v>
      </c>
    </row>
    <row r="18" spans="2:10" x14ac:dyDescent="0.25">
      <c r="B18" s="24" t="s">
        <v>60</v>
      </c>
      <c r="C18" s="1">
        <v>2020</v>
      </c>
      <c r="D18" s="7">
        <v>6</v>
      </c>
      <c r="E18" s="7">
        <v>150</v>
      </c>
      <c r="F18" s="7">
        <f t="shared" si="0"/>
        <v>900</v>
      </c>
      <c r="G18" s="13"/>
      <c r="H18" s="1"/>
      <c r="I18" s="1"/>
      <c r="J18" s="1">
        <f t="shared" si="1"/>
        <v>0</v>
      </c>
    </row>
    <row r="19" spans="2:10" x14ac:dyDescent="0.25">
      <c r="B19" s="24" t="s">
        <v>61</v>
      </c>
      <c r="C19" s="1">
        <v>2011</v>
      </c>
      <c r="D19" s="7"/>
      <c r="E19" s="7"/>
      <c r="F19" s="7">
        <f t="shared" si="0"/>
        <v>0</v>
      </c>
      <c r="G19" s="13"/>
      <c r="H19" s="1">
        <v>6</v>
      </c>
      <c r="I19" s="1">
        <v>50</v>
      </c>
      <c r="J19" s="1">
        <f t="shared" si="1"/>
        <v>300</v>
      </c>
    </row>
    <row r="20" spans="2:10" x14ac:dyDescent="0.25">
      <c r="B20" s="24" t="s">
        <v>62</v>
      </c>
      <c r="C20" s="1">
        <v>2011</v>
      </c>
      <c r="D20" s="7">
        <v>3</v>
      </c>
      <c r="E20" s="7">
        <v>231</v>
      </c>
      <c r="F20" s="7">
        <f t="shared" si="0"/>
        <v>693</v>
      </c>
      <c r="G20" s="13"/>
      <c r="H20" s="1"/>
      <c r="I20" s="1"/>
      <c r="J20" s="1">
        <f t="shared" si="1"/>
        <v>0</v>
      </c>
    </row>
    <row r="21" spans="2:10" x14ac:dyDescent="0.25">
      <c r="D21" s="12">
        <f>SUM(D5:D20)</f>
        <v>147</v>
      </c>
      <c r="E21" s="12"/>
      <c r="F21" s="32">
        <f>SUM(F5:F20)</f>
        <v>8814</v>
      </c>
      <c r="J21" s="32">
        <f>SUM(J5:J20)</f>
        <v>3900</v>
      </c>
    </row>
    <row r="29" spans="2:10" ht="15.75" thickBot="1" x14ac:dyDescent="0.3">
      <c r="C29" t="s">
        <v>0</v>
      </c>
      <c r="D29" s="3" t="s">
        <v>64</v>
      </c>
      <c r="E29" s="3" t="s">
        <v>53</v>
      </c>
      <c r="F29" s="3" t="s">
        <v>63</v>
      </c>
    </row>
    <row r="30" spans="2:10" x14ac:dyDescent="0.25">
      <c r="B30" s="19" t="s">
        <v>65</v>
      </c>
      <c r="C30" s="20">
        <v>2020</v>
      </c>
      <c r="D30" s="7">
        <v>48</v>
      </c>
      <c r="E30" s="7">
        <v>16.25</v>
      </c>
      <c r="F30" s="7">
        <f>E30*D30</f>
        <v>780</v>
      </c>
    </row>
    <row r="31" spans="2:10" x14ac:dyDescent="0.25">
      <c r="B31" s="24" t="s">
        <v>66</v>
      </c>
      <c r="C31" s="1">
        <v>2019</v>
      </c>
      <c r="D31" s="7">
        <v>6</v>
      </c>
      <c r="E31" s="7">
        <v>55</v>
      </c>
      <c r="F31" s="7">
        <f t="shared" ref="F31:F42" si="2">E31*D31</f>
        <v>330</v>
      </c>
    </row>
    <row r="32" spans="2:10" x14ac:dyDescent="0.25">
      <c r="B32" s="24" t="s">
        <v>67</v>
      </c>
      <c r="C32" s="1">
        <v>2019</v>
      </c>
      <c r="D32" s="7">
        <v>6</v>
      </c>
      <c r="E32" s="7">
        <v>55</v>
      </c>
      <c r="F32" s="7">
        <f t="shared" si="2"/>
        <v>330</v>
      </c>
    </row>
    <row r="33" spans="2:6" x14ac:dyDescent="0.25">
      <c r="B33" s="24" t="s">
        <v>68</v>
      </c>
      <c r="C33" s="1">
        <v>2018</v>
      </c>
      <c r="D33" s="7">
        <v>6</v>
      </c>
      <c r="E33" s="7">
        <v>235</v>
      </c>
      <c r="F33" s="7">
        <f t="shared" si="2"/>
        <v>1410</v>
      </c>
    </row>
    <row r="34" spans="2:6" x14ac:dyDescent="0.25">
      <c r="B34" s="24" t="s">
        <v>69</v>
      </c>
      <c r="C34" s="1">
        <v>2014</v>
      </c>
      <c r="D34" s="7">
        <v>6</v>
      </c>
      <c r="E34" s="7">
        <v>343</v>
      </c>
      <c r="F34" s="7">
        <f t="shared" si="2"/>
        <v>2058</v>
      </c>
    </row>
    <row r="35" spans="2:6" x14ac:dyDescent="0.25">
      <c r="B35" s="24" t="s">
        <v>70</v>
      </c>
      <c r="C35" s="1">
        <v>2020</v>
      </c>
      <c r="D35" s="7">
        <v>6</v>
      </c>
      <c r="E35" s="7">
        <v>69</v>
      </c>
      <c r="F35" s="7">
        <f t="shared" si="2"/>
        <v>414</v>
      </c>
    </row>
    <row r="36" spans="2:6" x14ac:dyDescent="0.25">
      <c r="B36" s="25" t="s">
        <v>71</v>
      </c>
      <c r="C36" s="3">
        <v>2020</v>
      </c>
      <c r="D36" s="7">
        <v>6</v>
      </c>
      <c r="E36" s="7">
        <v>69</v>
      </c>
      <c r="F36" s="7">
        <f t="shared" si="2"/>
        <v>414</v>
      </c>
    </row>
    <row r="37" spans="2:6" x14ac:dyDescent="0.25">
      <c r="B37" s="24" t="s">
        <v>72</v>
      </c>
      <c r="C37" s="1">
        <v>2018</v>
      </c>
      <c r="D37" s="7">
        <v>36</v>
      </c>
      <c r="E37" s="7">
        <v>16.25</v>
      </c>
      <c r="F37" s="7">
        <f t="shared" si="2"/>
        <v>585</v>
      </c>
    </row>
    <row r="38" spans="2:6" x14ac:dyDescent="0.25">
      <c r="B38" s="24" t="s">
        <v>51</v>
      </c>
      <c r="C38" s="1">
        <v>2020</v>
      </c>
      <c r="D38" s="7">
        <v>6</v>
      </c>
      <c r="E38" s="7">
        <v>50</v>
      </c>
      <c r="F38" s="7">
        <f t="shared" si="2"/>
        <v>300</v>
      </c>
    </row>
    <row r="39" spans="2:6" x14ac:dyDescent="0.25">
      <c r="B39" s="24" t="s">
        <v>51</v>
      </c>
      <c r="C39" s="1">
        <v>2019</v>
      </c>
      <c r="D39" s="7">
        <v>6</v>
      </c>
      <c r="E39" s="7">
        <v>50</v>
      </c>
      <c r="F39" s="7">
        <f t="shared" si="2"/>
        <v>300</v>
      </c>
    </row>
    <row r="40" spans="2:6" x14ac:dyDescent="0.25">
      <c r="B40" s="24" t="s">
        <v>73</v>
      </c>
      <c r="C40" s="1">
        <v>2019</v>
      </c>
      <c r="D40" s="7">
        <v>6</v>
      </c>
      <c r="E40" s="7">
        <v>50</v>
      </c>
      <c r="F40" s="7">
        <f t="shared" si="2"/>
        <v>300</v>
      </c>
    </row>
    <row r="41" spans="2:6" x14ac:dyDescent="0.25">
      <c r="B41" s="24" t="s">
        <v>74</v>
      </c>
      <c r="C41" s="1">
        <v>2020</v>
      </c>
      <c r="D41" s="7">
        <v>6</v>
      </c>
      <c r="E41" s="7">
        <v>150</v>
      </c>
      <c r="F41" s="7">
        <f t="shared" si="2"/>
        <v>900</v>
      </c>
    </row>
    <row r="42" spans="2:6" x14ac:dyDescent="0.25">
      <c r="B42" s="24" t="s">
        <v>75</v>
      </c>
      <c r="C42" s="1">
        <v>2011</v>
      </c>
      <c r="D42" s="7">
        <v>3</v>
      </c>
      <c r="E42" s="7">
        <v>231</v>
      </c>
      <c r="F42" s="7">
        <f t="shared" si="2"/>
        <v>693</v>
      </c>
    </row>
    <row r="43" spans="2:6" x14ac:dyDescent="0.25">
      <c r="D43" s="12">
        <f>SUM(D30:D42)</f>
        <v>147</v>
      </c>
      <c r="E43" s="12"/>
      <c r="F43" s="32">
        <f>SUM(F30:F42)</f>
        <v>8814</v>
      </c>
    </row>
    <row r="47" spans="2:6" ht="15.75" thickBot="1" x14ac:dyDescent="0.3">
      <c r="C47" s="1" t="s">
        <v>0</v>
      </c>
      <c r="D47" s="1" t="s">
        <v>64</v>
      </c>
      <c r="E47" s="3" t="s">
        <v>53</v>
      </c>
    </row>
    <row r="48" spans="2:6" x14ac:dyDescent="0.25">
      <c r="B48" s="19" t="s">
        <v>65</v>
      </c>
      <c r="C48" s="37">
        <v>2020</v>
      </c>
      <c r="D48" s="37">
        <v>6</v>
      </c>
      <c r="E48" s="1">
        <v>16.25</v>
      </c>
      <c r="F48">
        <f>E48*D48</f>
        <v>97.5</v>
      </c>
    </row>
    <row r="49" spans="2:7" x14ac:dyDescent="0.25">
      <c r="B49" s="24" t="s">
        <v>97</v>
      </c>
      <c r="C49" s="1">
        <v>2020</v>
      </c>
      <c r="D49" s="1"/>
      <c r="E49" s="1">
        <v>47.5</v>
      </c>
      <c r="F49">
        <f t="shared" ref="F49:F76" si="3">E49*D49</f>
        <v>0</v>
      </c>
    </row>
    <row r="50" spans="2:7" x14ac:dyDescent="0.25">
      <c r="B50" s="24" t="s">
        <v>98</v>
      </c>
      <c r="C50" s="1">
        <v>2019</v>
      </c>
      <c r="D50" s="1"/>
      <c r="E50" s="1">
        <v>47.5</v>
      </c>
      <c r="F50">
        <f t="shared" si="3"/>
        <v>0</v>
      </c>
    </row>
    <row r="51" spans="2:7" x14ac:dyDescent="0.25">
      <c r="B51" s="24" t="s">
        <v>80</v>
      </c>
      <c r="C51" s="1">
        <v>2017</v>
      </c>
      <c r="D51" s="1">
        <v>6</v>
      </c>
      <c r="E51" s="1">
        <v>16.25</v>
      </c>
      <c r="F51">
        <f t="shared" si="3"/>
        <v>97.5</v>
      </c>
    </row>
    <row r="52" spans="2:7" x14ac:dyDescent="0.25">
      <c r="B52" s="24" t="s">
        <v>81</v>
      </c>
      <c r="C52" s="1">
        <v>2012</v>
      </c>
      <c r="D52" s="1">
        <v>11</v>
      </c>
      <c r="E52" s="1">
        <v>15</v>
      </c>
      <c r="F52">
        <f t="shared" si="3"/>
        <v>165</v>
      </c>
    </row>
    <row r="53" spans="2:7" x14ac:dyDescent="0.25">
      <c r="B53" s="24" t="s">
        <v>82</v>
      </c>
      <c r="C53" s="1">
        <v>2013</v>
      </c>
      <c r="D53" s="1">
        <v>6</v>
      </c>
      <c r="E53" s="1">
        <v>40</v>
      </c>
      <c r="F53">
        <f t="shared" si="3"/>
        <v>240</v>
      </c>
    </row>
    <row r="54" spans="2:7" x14ac:dyDescent="0.25">
      <c r="B54" s="24" t="s">
        <v>83</v>
      </c>
      <c r="C54" s="1">
        <v>2015</v>
      </c>
      <c r="D54" s="1">
        <v>2</v>
      </c>
      <c r="E54" s="1">
        <v>40</v>
      </c>
      <c r="F54">
        <f t="shared" si="3"/>
        <v>80</v>
      </c>
    </row>
    <row r="55" spans="2:7" x14ac:dyDescent="0.25">
      <c r="B55" s="24" t="s">
        <v>84</v>
      </c>
      <c r="C55" s="1">
        <v>2018</v>
      </c>
      <c r="D55" s="1">
        <v>3</v>
      </c>
      <c r="E55" s="1">
        <v>55</v>
      </c>
      <c r="F55">
        <f t="shared" si="3"/>
        <v>165</v>
      </c>
    </row>
    <row r="56" spans="2:7" x14ac:dyDescent="0.25">
      <c r="B56" s="24" t="s">
        <v>100</v>
      </c>
      <c r="C56" s="2">
        <v>2015</v>
      </c>
      <c r="D56" s="1">
        <v>1</v>
      </c>
      <c r="E56" s="1">
        <v>130</v>
      </c>
      <c r="F56">
        <f t="shared" si="3"/>
        <v>130</v>
      </c>
    </row>
    <row r="57" spans="2:7" x14ac:dyDescent="0.25">
      <c r="B57" s="24" t="s">
        <v>68</v>
      </c>
      <c r="C57" s="1">
        <v>2016</v>
      </c>
      <c r="D57" s="1">
        <v>2</v>
      </c>
      <c r="E57" s="1">
        <v>230</v>
      </c>
      <c r="F57">
        <f t="shared" si="3"/>
        <v>460</v>
      </c>
    </row>
    <row r="58" spans="2:7" x14ac:dyDescent="0.25">
      <c r="B58" s="24" t="s">
        <v>99</v>
      </c>
      <c r="C58" s="1">
        <v>2015</v>
      </c>
      <c r="D58" s="1">
        <v>1</v>
      </c>
      <c r="E58" s="1">
        <v>475</v>
      </c>
      <c r="F58">
        <f t="shared" si="3"/>
        <v>475</v>
      </c>
    </row>
    <row r="59" spans="2:7" x14ac:dyDescent="0.25">
      <c r="B59" s="24" t="s">
        <v>68</v>
      </c>
      <c r="C59" s="1">
        <v>2011</v>
      </c>
      <c r="D59" s="7">
        <v>3</v>
      </c>
      <c r="E59" s="1">
        <v>215</v>
      </c>
      <c r="F59">
        <f t="shared" si="3"/>
        <v>645</v>
      </c>
    </row>
    <row r="60" spans="2:7" x14ac:dyDescent="0.25">
      <c r="B60" s="24" t="s">
        <v>85</v>
      </c>
      <c r="C60" s="1">
        <v>2017</v>
      </c>
      <c r="D60" s="1">
        <v>3</v>
      </c>
      <c r="E60" s="1">
        <v>323</v>
      </c>
      <c r="F60">
        <f t="shared" si="3"/>
        <v>969</v>
      </c>
    </row>
    <row r="61" spans="2:7" x14ac:dyDescent="0.25">
      <c r="B61" s="24" t="s">
        <v>86</v>
      </c>
      <c r="C61" s="1">
        <v>2015</v>
      </c>
      <c r="D61" s="1">
        <v>2</v>
      </c>
      <c r="E61" s="1">
        <v>1100</v>
      </c>
      <c r="F61">
        <f t="shared" si="3"/>
        <v>2200</v>
      </c>
    </row>
    <row r="62" spans="2:7" x14ac:dyDescent="0.25">
      <c r="B62" s="24" t="s">
        <v>88</v>
      </c>
      <c r="C62" s="1">
        <v>2013</v>
      </c>
      <c r="D62" s="1">
        <v>1</v>
      </c>
      <c r="E62" s="1">
        <v>62</v>
      </c>
      <c r="F62">
        <f t="shared" si="3"/>
        <v>62</v>
      </c>
    </row>
    <row r="63" spans="2:7" x14ac:dyDescent="0.25">
      <c r="B63" s="24" t="s">
        <v>87</v>
      </c>
      <c r="C63" s="1">
        <v>2019</v>
      </c>
      <c r="D63" s="1">
        <v>3</v>
      </c>
      <c r="E63" s="1">
        <v>62</v>
      </c>
      <c r="F63">
        <f t="shared" si="3"/>
        <v>186</v>
      </c>
    </row>
    <row r="64" spans="2:7" ht="15.75" thickBot="1" x14ac:dyDescent="0.3">
      <c r="B64" s="26" t="s">
        <v>71</v>
      </c>
      <c r="C64" s="3">
        <v>2015</v>
      </c>
      <c r="D64" s="3">
        <v>2</v>
      </c>
      <c r="E64" s="1">
        <v>65</v>
      </c>
      <c r="F64">
        <f t="shared" si="3"/>
        <v>130</v>
      </c>
      <c r="G64">
        <f>SUM(E48:E64)</f>
        <v>2939.5</v>
      </c>
    </row>
    <row r="65" spans="2:7" x14ac:dyDescent="0.25">
      <c r="B65" s="24" t="s">
        <v>89</v>
      </c>
      <c r="C65" s="1">
        <v>2019</v>
      </c>
      <c r="D65" s="1">
        <v>12</v>
      </c>
      <c r="E65" s="1">
        <v>16.25</v>
      </c>
      <c r="F65">
        <f t="shared" si="3"/>
        <v>195</v>
      </c>
    </row>
    <row r="66" spans="2:7" x14ac:dyDescent="0.25">
      <c r="B66" s="24" t="s">
        <v>90</v>
      </c>
      <c r="C66" s="1">
        <v>2010</v>
      </c>
      <c r="D66" s="1">
        <v>6</v>
      </c>
      <c r="E66" s="1">
        <v>50</v>
      </c>
      <c r="F66">
        <f t="shared" si="3"/>
        <v>300</v>
      </c>
    </row>
    <row r="67" spans="2:7" x14ac:dyDescent="0.25">
      <c r="B67" s="24" t="s">
        <v>91</v>
      </c>
      <c r="C67" s="1">
        <v>2019</v>
      </c>
      <c r="D67" s="1">
        <v>3</v>
      </c>
      <c r="E67" s="1">
        <v>92</v>
      </c>
      <c r="F67">
        <f t="shared" si="3"/>
        <v>276</v>
      </c>
    </row>
    <row r="68" spans="2:7" x14ac:dyDescent="0.25">
      <c r="B68" s="24" t="s">
        <v>92</v>
      </c>
      <c r="C68" s="1">
        <v>2016</v>
      </c>
      <c r="D68" s="1">
        <v>1</v>
      </c>
      <c r="E68" s="1">
        <v>45</v>
      </c>
      <c r="F68">
        <f t="shared" si="3"/>
        <v>45</v>
      </c>
    </row>
    <row r="69" spans="2:7" x14ac:dyDescent="0.25">
      <c r="B69" s="24" t="s">
        <v>93</v>
      </c>
      <c r="C69" s="1">
        <v>2019</v>
      </c>
      <c r="D69" s="1">
        <v>3</v>
      </c>
      <c r="E69" s="1">
        <v>125</v>
      </c>
      <c r="F69">
        <f t="shared" si="3"/>
        <v>375</v>
      </c>
    </row>
    <row r="70" spans="2:7" x14ac:dyDescent="0.25">
      <c r="B70" s="24" t="s">
        <v>30</v>
      </c>
      <c r="C70" s="1">
        <v>2016</v>
      </c>
      <c r="D70" s="1">
        <v>3</v>
      </c>
      <c r="E70" s="1">
        <v>60</v>
      </c>
      <c r="F70">
        <f t="shared" si="3"/>
        <v>180</v>
      </c>
    </row>
    <row r="71" spans="2:7" x14ac:dyDescent="0.25">
      <c r="B71" s="24" t="s">
        <v>30</v>
      </c>
      <c r="C71" s="1">
        <v>2015</v>
      </c>
      <c r="D71" s="1">
        <v>3</v>
      </c>
      <c r="E71" s="1">
        <v>65</v>
      </c>
      <c r="F71">
        <f t="shared" si="3"/>
        <v>195</v>
      </c>
    </row>
    <row r="72" spans="2:7" x14ac:dyDescent="0.25">
      <c r="B72" s="24" t="s">
        <v>94</v>
      </c>
      <c r="C72" s="1">
        <v>2000</v>
      </c>
      <c r="D72" s="1">
        <v>4</v>
      </c>
      <c r="E72" s="1">
        <v>72</v>
      </c>
      <c r="F72">
        <f t="shared" si="3"/>
        <v>288</v>
      </c>
    </row>
    <row r="73" spans="2:7" x14ac:dyDescent="0.25">
      <c r="B73" s="24" t="s">
        <v>94</v>
      </c>
      <c r="C73" s="1">
        <v>2006</v>
      </c>
      <c r="D73" s="1">
        <v>3</v>
      </c>
      <c r="E73" s="1">
        <v>75</v>
      </c>
      <c r="F73">
        <f t="shared" si="3"/>
        <v>225</v>
      </c>
    </row>
    <row r="74" spans="2:7" x14ac:dyDescent="0.25">
      <c r="B74" s="24" t="s">
        <v>95</v>
      </c>
      <c r="C74" s="1">
        <v>2011</v>
      </c>
      <c r="D74" s="1"/>
      <c r="E74" s="1">
        <v>75</v>
      </c>
      <c r="F74">
        <f t="shared" si="3"/>
        <v>0</v>
      </c>
    </row>
    <row r="75" spans="2:7" x14ac:dyDescent="0.25">
      <c r="B75" s="24" t="s">
        <v>95</v>
      </c>
      <c r="C75" s="1">
        <v>2000</v>
      </c>
      <c r="D75" s="1">
        <v>3</v>
      </c>
      <c r="E75" s="1">
        <v>72</v>
      </c>
      <c r="F75">
        <f t="shared" si="3"/>
        <v>216</v>
      </c>
    </row>
    <row r="76" spans="2:7" x14ac:dyDescent="0.25">
      <c r="B76" s="24" t="s">
        <v>96</v>
      </c>
      <c r="C76" s="1">
        <v>2020</v>
      </c>
      <c r="D76" s="1">
        <v>3</v>
      </c>
      <c r="E76" s="1">
        <v>150</v>
      </c>
      <c r="F76">
        <f t="shared" si="3"/>
        <v>450</v>
      </c>
      <c r="G76">
        <f>SUM(E65:E76)</f>
        <v>897.25</v>
      </c>
    </row>
    <row r="77" spans="2:7" x14ac:dyDescent="0.25">
      <c r="F77">
        <f>SUM(F48:F76)</f>
        <v>8847</v>
      </c>
    </row>
    <row r="80" spans="2:7" ht="15.75" thickBot="1" x14ac:dyDescent="0.3">
      <c r="D80" s="1" t="s">
        <v>64</v>
      </c>
      <c r="E80" t="s">
        <v>106</v>
      </c>
      <c r="F80" t="s">
        <v>63</v>
      </c>
    </row>
    <row r="81" spans="1:7" x14ac:dyDescent="0.25">
      <c r="A81" t="s">
        <v>2</v>
      </c>
      <c r="B81" s="19" t="s">
        <v>109</v>
      </c>
      <c r="C81" s="20">
        <v>2020</v>
      </c>
      <c r="D81" s="20">
        <v>6</v>
      </c>
      <c r="E81" s="1">
        <v>16.25</v>
      </c>
      <c r="F81" s="1">
        <f>E81*D81</f>
        <v>97.5</v>
      </c>
    </row>
    <row r="82" spans="1:7" x14ac:dyDescent="0.25">
      <c r="A82" t="s">
        <v>107</v>
      </c>
      <c r="B82" s="24" t="s">
        <v>6</v>
      </c>
      <c r="C82" s="1">
        <v>2020</v>
      </c>
      <c r="D82" s="1">
        <v>6</v>
      </c>
      <c r="E82" s="1">
        <v>17.5</v>
      </c>
      <c r="F82" s="1">
        <f t="shared" ref="F82:F86" si="4">E82*D82</f>
        <v>105</v>
      </c>
    </row>
    <row r="83" spans="1:7" x14ac:dyDescent="0.25">
      <c r="B83" s="24" t="s">
        <v>7</v>
      </c>
      <c r="C83" s="1">
        <v>2019</v>
      </c>
      <c r="D83" s="1">
        <v>3</v>
      </c>
      <c r="E83" s="1">
        <v>42</v>
      </c>
      <c r="F83" s="1">
        <f t="shared" si="4"/>
        <v>126</v>
      </c>
    </row>
    <row r="84" spans="1:7" x14ac:dyDescent="0.25">
      <c r="B84" s="24" t="s">
        <v>10</v>
      </c>
      <c r="C84" s="1">
        <v>2020</v>
      </c>
      <c r="D84" s="1">
        <v>6</v>
      </c>
      <c r="E84" s="1">
        <v>56.5</v>
      </c>
      <c r="F84" s="1">
        <f t="shared" si="4"/>
        <v>339</v>
      </c>
    </row>
    <row r="85" spans="1:7" x14ac:dyDescent="0.25">
      <c r="B85" s="24" t="s">
        <v>13</v>
      </c>
      <c r="C85" s="1">
        <v>2011</v>
      </c>
      <c r="D85" s="7">
        <v>3</v>
      </c>
      <c r="E85" s="1">
        <v>215</v>
      </c>
      <c r="F85" s="1">
        <f t="shared" si="4"/>
        <v>645</v>
      </c>
    </row>
    <row r="86" spans="1:7" ht="15.75" thickBot="1" x14ac:dyDescent="0.3">
      <c r="B86" s="26" t="s">
        <v>17</v>
      </c>
      <c r="C86" s="27">
        <v>2019</v>
      </c>
      <c r="D86" s="27">
        <v>3</v>
      </c>
      <c r="E86" s="1">
        <v>62</v>
      </c>
      <c r="F86" s="1">
        <f t="shared" si="4"/>
        <v>186</v>
      </c>
    </row>
    <row r="87" spans="1:7" x14ac:dyDescent="0.25">
      <c r="D87">
        <f>SUM(D81:D86)</f>
        <v>27</v>
      </c>
      <c r="F87">
        <f>SUM(F81:F86)</f>
        <v>1498.5</v>
      </c>
      <c r="G87" t="s">
        <v>108</v>
      </c>
    </row>
    <row r="90" spans="1:7" ht="15.75" thickBot="1" x14ac:dyDescent="0.3">
      <c r="E90" s="1" t="s">
        <v>116</v>
      </c>
      <c r="F90" s="1" t="s">
        <v>63</v>
      </c>
    </row>
    <row r="91" spans="1:7" x14ac:dyDescent="0.25">
      <c r="A91" t="s">
        <v>2</v>
      </c>
      <c r="B91" s="19" t="s">
        <v>109</v>
      </c>
      <c r="C91" s="20">
        <v>2020</v>
      </c>
      <c r="D91" s="21">
        <v>2</v>
      </c>
      <c r="E91" s="1">
        <v>23</v>
      </c>
      <c r="F91" s="1">
        <f>E91*D91</f>
        <v>46</v>
      </c>
    </row>
    <row r="92" spans="1:7" x14ac:dyDescent="0.25">
      <c r="A92" t="s">
        <v>107</v>
      </c>
      <c r="B92" s="24" t="s">
        <v>5</v>
      </c>
      <c r="C92" s="1">
        <v>2020</v>
      </c>
      <c r="D92" s="4">
        <v>1</v>
      </c>
      <c r="E92" s="1">
        <v>25</v>
      </c>
      <c r="F92" s="1">
        <f t="shared" ref="F92:F97" si="5">E92*D92</f>
        <v>25</v>
      </c>
    </row>
    <row r="93" spans="1:7" x14ac:dyDescent="0.25">
      <c r="B93" s="24" t="s">
        <v>113</v>
      </c>
      <c r="C93" s="1">
        <v>2020</v>
      </c>
      <c r="D93" s="4">
        <v>2</v>
      </c>
      <c r="E93" s="1">
        <v>75</v>
      </c>
      <c r="F93" s="1">
        <f t="shared" si="5"/>
        <v>150</v>
      </c>
    </row>
    <row r="94" spans="1:7" x14ac:dyDescent="0.25">
      <c r="B94" s="24" t="s">
        <v>10</v>
      </c>
      <c r="C94" s="1">
        <v>2020</v>
      </c>
      <c r="D94" s="4">
        <v>2</v>
      </c>
      <c r="E94" s="1">
        <v>75</v>
      </c>
      <c r="F94" s="1">
        <f t="shared" si="5"/>
        <v>150</v>
      </c>
    </row>
    <row r="95" spans="1:7" x14ac:dyDescent="0.25">
      <c r="B95" s="24" t="s">
        <v>114</v>
      </c>
      <c r="C95" s="1"/>
      <c r="D95" s="34">
        <v>1</v>
      </c>
      <c r="E95" s="1">
        <v>700</v>
      </c>
      <c r="F95" s="1">
        <f t="shared" si="5"/>
        <v>700</v>
      </c>
    </row>
    <row r="96" spans="1:7" x14ac:dyDescent="0.25">
      <c r="B96" s="25" t="s">
        <v>115</v>
      </c>
      <c r="C96" s="3">
        <v>2020</v>
      </c>
      <c r="D96" s="40">
        <v>2</v>
      </c>
      <c r="E96" s="1">
        <v>92</v>
      </c>
      <c r="F96" s="1">
        <f t="shared" si="5"/>
        <v>184</v>
      </c>
    </row>
    <row r="97" spans="2:6" ht="15.75" thickBot="1" x14ac:dyDescent="0.3">
      <c r="B97" s="26" t="s">
        <v>17</v>
      </c>
      <c r="C97" s="27">
        <v>2019</v>
      </c>
      <c r="D97" s="31">
        <v>2</v>
      </c>
      <c r="E97" s="1">
        <v>85</v>
      </c>
      <c r="F97" s="1">
        <f t="shared" si="5"/>
        <v>170</v>
      </c>
    </row>
    <row r="98" spans="2:6" x14ac:dyDescent="0.25">
      <c r="F98">
        <f>SUM(F91:F97)</f>
        <v>1425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caroline21630@outlook.fr</cp:lastModifiedBy>
  <dcterms:created xsi:type="dcterms:W3CDTF">2022-03-28T12:50:04Z</dcterms:created>
  <dcterms:modified xsi:type="dcterms:W3CDTF">2022-05-24T13:43:04Z</dcterms:modified>
</cp:coreProperties>
</file>