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6B3ECC02-DC14-44C0-8CD7-6223A1FBFA12}" xr6:coauthVersionLast="45" xr6:coauthVersionMax="45" xr10:uidLastSave="{00000000-0000-0000-0000-000000000000}"/>
  <bookViews>
    <workbookView xWindow="-120" yWindow="-120" windowWidth="38640" windowHeight="21240" xr2:uid="{BF5FA56D-78F9-4B5D-8FF8-80E1784565E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7" i="1" l="1"/>
  <c r="M57" i="1" s="1"/>
  <c r="L56" i="1"/>
  <c r="M56" i="1" s="1"/>
  <c r="M55" i="1"/>
  <c r="L55" i="1"/>
  <c r="L54" i="1"/>
  <c r="M54" i="1" s="1"/>
  <c r="L53" i="1"/>
  <c r="M53" i="1" s="1"/>
  <c r="L52" i="1"/>
  <c r="L51" i="1"/>
  <c r="L50" i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F37" i="2" l="1"/>
  <c r="F38" i="2"/>
  <c r="F39" i="2"/>
  <c r="F40" i="2"/>
  <c r="F41" i="2"/>
  <c r="F42" i="2"/>
  <c r="F43" i="2"/>
  <c r="F44" i="2"/>
  <c r="F46" i="2" s="1"/>
  <c r="F45" i="2"/>
  <c r="F36" i="2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7" i="1"/>
  <c r="M19" i="1" l="1"/>
  <c r="M29" i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5" i="1"/>
  <c r="M26" i="1"/>
  <c r="M27" i="1"/>
  <c r="M28" i="1"/>
  <c r="M7" i="1"/>
</calcChain>
</file>

<file path=xl/sharedStrings.xml><?xml version="1.0" encoding="utf-8"?>
<sst xmlns="http://schemas.openxmlformats.org/spreadsheetml/2006/main" count="125" uniqueCount="49">
  <si>
    <t>Chambolle Musigny</t>
  </si>
  <si>
    <t>Bourgogne Pinot Noir</t>
  </si>
  <si>
    <t xml:space="preserve"> Hautes Côtes de Nuits Rouge</t>
  </si>
  <si>
    <t xml:space="preserve">Beaune  Boucherottes </t>
  </si>
  <si>
    <t>Beaune Montrevenots</t>
  </si>
  <si>
    <t>Vosne Chalandins</t>
  </si>
  <si>
    <t xml:space="preserve">Vosne Clos de la Fontaine </t>
  </si>
  <si>
    <t xml:space="preserve">Savigny 1er cru le Clos des Guettes APRES VENTE DES 2 PIECES  - </t>
  </si>
  <si>
    <t>Echezeaux</t>
  </si>
  <si>
    <t>Richebourg APRES VENTE DE 2 PIECES</t>
  </si>
  <si>
    <t>Pommard 1er cru les Arvelets 1653 HL - part de P1C pour 181l</t>
  </si>
  <si>
    <t>Pommard 1er cru les Pezerolles apres vente de 84 L POUR P1C</t>
  </si>
  <si>
    <t>Pommard 1er cru les Chanlins apres vente de 191l pour P1C</t>
  </si>
  <si>
    <t>SOLDE</t>
  </si>
  <si>
    <t xml:space="preserve">Vosne Réas Recolte </t>
  </si>
  <si>
    <t>Vin sauvage</t>
  </si>
  <si>
    <t>Negoce</t>
  </si>
  <si>
    <t>Bourgogne F PARENT</t>
  </si>
  <si>
    <t>CORTON F PARENT</t>
  </si>
  <si>
    <t>GEVREY</t>
  </si>
  <si>
    <t>MOREY</t>
  </si>
  <si>
    <t>NUITS ST GEORGE 1er cru les saint georges</t>
  </si>
  <si>
    <t>caveau</t>
  </si>
  <si>
    <t>TOTAL</t>
  </si>
  <si>
    <t>USA</t>
  </si>
  <si>
    <t>Charles/ ABS</t>
  </si>
  <si>
    <t>Moulin a Vent en mortperay</t>
  </si>
  <si>
    <t>Domaine AF GROS</t>
  </si>
  <si>
    <t xml:space="preserve">Vosne Réas </t>
  </si>
  <si>
    <t>Morey St Denis</t>
  </si>
  <si>
    <t>Gevrey Chambertin</t>
  </si>
  <si>
    <t>AF GROS</t>
  </si>
  <si>
    <t>nb of Bot</t>
  </si>
  <si>
    <t>ALLOCATION FOR ABIGAIL</t>
  </si>
  <si>
    <t>ABIGAIL</t>
  </si>
  <si>
    <t xml:space="preserve">Richebourg </t>
  </si>
  <si>
    <t xml:space="preserve">Savigny 1er cru le Clos des Guettes </t>
  </si>
  <si>
    <t>Dicky Lee CP</t>
  </si>
  <si>
    <t>Dicky Lee AF</t>
  </si>
  <si>
    <t>ALLOCATION FOR AABS</t>
  </si>
  <si>
    <t>advintage</t>
  </si>
  <si>
    <t>ALLOCATION FOR ADVINTAGE</t>
  </si>
  <si>
    <t>Price</t>
  </si>
  <si>
    <t>Volnay 1er cru les Brouillards</t>
  </si>
  <si>
    <t>Total</t>
  </si>
  <si>
    <t>ACTUALISATION AU 26/02</t>
  </si>
  <si>
    <t>SOLDE au 09/3</t>
  </si>
  <si>
    <t>a faire mardi 10/3</t>
  </si>
  <si>
    <t>MISES EN 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</si>
</sst>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name val="Calibri Light"/>
      <family val="1"/>
      <scheme val="major"/>
    </font>
    <font>
      <b/>
      <sz val="16"/>
      <name val="Calibri Light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F6B3-2361-40F5-A24F-FF633739B1B7}">
  <dimension ref="A5:M57"/>
  <sheetViews>
    <sheetView tabSelected="1" workbookViewId="0">
      <selection activeCell="B38" sqref="B38"/>
    </sheetView>
  </sheetViews>
  <sheetFormatPr baseColWidth="10" defaultRowHeight="15" x14ac:dyDescent="0.25"/>
  <cols>
    <col min="1" max="3" width="60.5703125" customWidth="1"/>
    <col min="4" max="4" width="27.28515625" customWidth="1"/>
    <col min="10" max="10" width="23.28515625" bestFit="1" customWidth="1"/>
  </cols>
  <sheetData>
    <row r="5" spans="1:13" x14ac:dyDescent="0.25">
      <c r="F5" t="s">
        <v>24</v>
      </c>
    </row>
    <row r="6" spans="1:13" x14ac:dyDescent="0.25">
      <c r="B6" t="s">
        <v>48</v>
      </c>
      <c r="D6" t="s">
        <v>13</v>
      </c>
      <c r="E6" s="8" t="s">
        <v>25</v>
      </c>
      <c r="F6" t="s">
        <v>15</v>
      </c>
      <c r="G6" t="s">
        <v>22</v>
      </c>
      <c r="H6" s="8" t="s">
        <v>34</v>
      </c>
      <c r="I6" s="8" t="s">
        <v>40</v>
      </c>
      <c r="J6" s="8" t="s">
        <v>37</v>
      </c>
      <c r="K6" s="8" t="s">
        <v>38</v>
      </c>
      <c r="L6" t="s">
        <v>23</v>
      </c>
      <c r="M6" t="s">
        <v>13</v>
      </c>
    </row>
    <row r="7" spans="1:13" ht="21" x14ac:dyDescent="0.35">
      <c r="A7" s="2" t="s">
        <v>26</v>
      </c>
      <c r="B7" s="2"/>
      <c r="C7" s="2"/>
      <c r="D7" s="5">
        <v>1000</v>
      </c>
      <c r="E7" s="5">
        <v>240</v>
      </c>
      <c r="F7" s="5">
        <v>300</v>
      </c>
      <c r="G7" s="5"/>
      <c r="H7" s="5">
        <v>120</v>
      </c>
      <c r="I7" s="5">
        <v>24</v>
      </c>
      <c r="J7" s="5"/>
      <c r="K7" s="5"/>
      <c r="L7" s="5">
        <f t="shared" ref="L7:L29" si="0">SUM(E7:K7)</f>
        <v>684</v>
      </c>
      <c r="M7" s="5">
        <f t="shared" ref="M7:M21" si="1">D7-L7</f>
        <v>316</v>
      </c>
    </row>
    <row r="8" spans="1:13" ht="21" x14ac:dyDescent="0.35">
      <c r="A8" s="2" t="s">
        <v>1</v>
      </c>
      <c r="B8" s="2">
        <v>5672</v>
      </c>
      <c r="C8" s="2"/>
      <c r="D8" s="5">
        <v>1002</v>
      </c>
      <c r="E8" s="5"/>
      <c r="F8" s="5">
        <v>300</v>
      </c>
      <c r="G8" s="5">
        <v>120</v>
      </c>
      <c r="H8" s="5">
        <v>120</v>
      </c>
      <c r="I8" s="5"/>
      <c r="J8" s="5"/>
      <c r="K8" s="5"/>
      <c r="L8" s="5">
        <f t="shared" si="0"/>
        <v>540</v>
      </c>
      <c r="M8" s="5">
        <f t="shared" si="1"/>
        <v>462</v>
      </c>
    </row>
    <row r="9" spans="1:13" ht="21" x14ac:dyDescent="0.35">
      <c r="A9" s="2" t="s">
        <v>2</v>
      </c>
      <c r="B9" s="2">
        <v>11944</v>
      </c>
      <c r="C9" s="2"/>
      <c r="D9" s="5">
        <v>778</v>
      </c>
      <c r="E9" s="5">
        <v>120</v>
      </c>
      <c r="F9" s="5">
        <v>300</v>
      </c>
      <c r="G9" s="5">
        <v>120</v>
      </c>
      <c r="H9" s="5"/>
      <c r="I9" s="5"/>
      <c r="J9" s="5"/>
      <c r="K9" s="5">
        <v>60</v>
      </c>
      <c r="L9" s="5">
        <f t="shared" si="0"/>
        <v>600</v>
      </c>
      <c r="M9" s="5">
        <f t="shared" si="1"/>
        <v>178</v>
      </c>
    </row>
    <row r="10" spans="1:13" ht="21" x14ac:dyDescent="0.35">
      <c r="A10" s="3" t="s">
        <v>3</v>
      </c>
      <c r="B10" s="3">
        <v>1919</v>
      </c>
      <c r="C10" s="3"/>
      <c r="D10" s="5">
        <v>269</v>
      </c>
      <c r="E10" s="5">
        <v>48</v>
      </c>
      <c r="F10" s="5">
        <v>60</v>
      </c>
      <c r="G10" s="5">
        <v>60</v>
      </c>
      <c r="H10" s="5"/>
      <c r="I10" s="5"/>
      <c r="J10" s="5">
        <v>36</v>
      </c>
      <c r="K10" s="5"/>
      <c r="L10" s="5">
        <f t="shared" si="0"/>
        <v>204</v>
      </c>
      <c r="M10" s="5">
        <f t="shared" si="1"/>
        <v>65</v>
      </c>
    </row>
    <row r="11" spans="1:13" ht="21" x14ac:dyDescent="0.35">
      <c r="A11" s="2" t="s">
        <v>4</v>
      </c>
      <c r="B11" s="2">
        <v>1937</v>
      </c>
      <c r="C11" s="2"/>
      <c r="D11" s="5">
        <v>618</v>
      </c>
      <c r="E11" s="5">
        <v>60</v>
      </c>
      <c r="F11" s="5">
        <v>60</v>
      </c>
      <c r="G11" s="5">
        <v>60</v>
      </c>
      <c r="H11" s="5">
        <v>60</v>
      </c>
      <c r="I11" s="5">
        <v>24</v>
      </c>
      <c r="J11" s="5"/>
      <c r="K11" s="5"/>
      <c r="L11" s="5">
        <f t="shared" si="0"/>
        <v>264</v>
      </c>
      <c r="M11" s="5">
        <f t="shared" si="1"/>
        <v>354</v>
      </c>
    </row>
    <row r="12" spans="1:13" ht="21" x14ac:dyDescent="0.25">
      <c r="A12" s="4" t="s">
        <v>14</v>
      </c>
      <c r="B12" s="4">
        <v>9784</v>
      </c>
      <c r="C12" s="4"/>
      <c r="D12" s="5">
        <v>470</v>
      </c>
      <c r="E12" s="5">
        <v>60</v>
      </c>
      <c r="F12" s="5">
        <v>60</v>
      </c>
      <c r="G12" s="5">
        <v>120</v>
      </c>
      <c r="H12" s="5">
        <v>24</v>
      </c>
      <c r="I12" s="5"/>
      <c r="J12" s="5">
        <v>60</v>
      </c>
      <c r="K12" s="5"/>
      <c r="L12" s="5">
        <f t="shared" si="0"/>
        <v>324</v>
      </c>
      <c r="M12" s="5">
        <f t="shared" si="1"/>
        <v>146</v>
      </c>
    </row>
    <row r="13" spans="1:13" ht="21" x14ac:dyDescent="0.35">
      <c r="A13" s="2" t="s">
        <v>5</v>
      </c>
      <c r="B13" s="2">
        <v>2085</v>
      </c>
      <c r="C13" s="2"/>
      <c r="D13" s="5">
        <v>461</v>
      </c>
      <c r="E13" s="5"/>
      <c r="F13" s="5">
        <v>60</v>
      </c>
      <c r="G13" s="5"/>
      <c r="H13" s="5">
        <v>48</v>
      </c>
      <c r="I13" s="5">
        <v>24</v>
      </c>
      <c r="J13" s="5"/>
      <c r="K13" s="5"/>
      <c r="L13" s="5">
        <f t="shared" si="0"/>
        <v>132</v>
      </c>
      <c r="M13" s="5">
        <f t="shared" si="1"/>
        <v>329</v>
      </c>
    </row>
    <row r="14" spans="1:13" ht="21" x14ac:dyDescent="0.35">
      <c r="A14" s="2" t="s">
        <v>6</v>
      </c>
      <c r="B14" s="2">
        <v>2322</v>
      </c>
      <c r="C14" s="2"/>
      <c r="D14" s="5">
        <v>272</v>
      </c>
      <c r="E14" s="5"/>
      <c r="F14" s="5">
        <v>48</v>
      </c>
      <c r="G14" s="5"/>
      <c r="H14" s="5"/>
      <c r="I14" s="5">
        <v>24</v>
      </c>
      <c r="J14" s="5"/>
      <c r="K14" s="5"/>
      <c r="L14" s="5">
        <f t="shared" si="0"/>
        <v>72</v>
      </c>
      <c r="M14" s="5">
        <f t="shared" si="1"/>
        <v>200</v>
      </c>
    </row>
    <row r="15" spans="1:13" ht="42" x14ac:dyDescent="0.35">
      <c r="A15" s="3" t="s">
        <v>7</v>
      </c>
      <c r="B15" s="3">
        <v>3689</v>
      </c>
      <c r="C15" s="3"/>
      <c r="D15" s="5">
        <v>237</v>
      </c>
      <c r="E15" s="5"/>
      <c r="F15" s="5">
        <v>36</v>
      </c>
      <c r="G15" s="5">
        <v>60</v>
      </c>
      <c r="H15" s="5">
        <v>24</v>
      </c>
      <c r="I15" s="5">
        <v>12</v>
      </c>
      <c r="J15" s="5">
        <v>24</v>
      </c>
      <c r="K15" s="5"/>
      <c r="L15" s="5">
        <f t="shared" si="0"/>
        <v>156</v>
      </c>
      <c r="M15" s="5">
        <f t="shared" si="1"/>
        <v>81</v>
      </c>
    </row>
    <row r="16" spans="1:13" ht="21" x14ac:dyDescent="0.35">
      <c r="A16" s="2" t="s">
        <v>0</v>
      </c>
      <c r="B16" s="2">
        <v>2554</v>
      </c>
      <c r="C16" s="2"/>
      <c r="D16" s="5">
        <v>207</v>
      </c>
      <c r="E16" s="5"/>
      <c r="F16" s="5">
        <v>36</v>
      </c>
      <c r="G16" s="5">
        <v>48</v>
      </c>
      <c r="H16" s="5">
        <v>12</v>
      </c>
      <c r="I16" s="5"/>
      <c r="J16" s="5"/>
      <c r="K16" s="5"/>
      <c r="L16" s="5">
        <f t="shared" si="0"/>
        <v>96</v>
      </c>
      <c r="M16" s="5">
        <f t="shared" si="1"/>
        <v>111</v>
      </c>
    </row>
    <row r="17" spans="1:13" ht="21" x14ac:dyDescent="0.35">
      <c r="A17" s="2" t="s">
        <v>8</v>
      </c>
      <c r="B17" s="2">
        <v>1419</v>
      </c>
      <c r="C17" s="2"/>
      <c r="D17" s="5">
        <v>163</v>
      </c>
      <c r="E17" s="5"/>
      <c r="F17" s="5">
        <v>12</v>
      </c>
      <c r="G17" s="5">
        <v>12</v>
      </c>
      <c r="H17" s="5">
        <v>12</v>
      </c>
      <c r="I17" s="5"/>
      <c r="J17" s="5"/>
      <c r="K17" s="5"/>
      <c r="L17" s="5">
        <f t="shared" si="0"/>
        <v>36</v>
      </c>
      <c r="M17" s="5">
        <f t="shared" si="1"/>
        <v>127</v>
      </c>
    </row>
    <row r="18" spans="1:13" ht="21" x14ac:dyDescent="0.25">
      <c r="A18" s="4" t="s">
        <v>9</v>
      </c>
      <c r="B18" s="4">
        <v>2696</v>
      </c>
      <c r="C18" s="4"/>
      <c r="D18" s="5">
        <v>101</v>
      </c>
      <c r="E18" s="5"/>
      <c r="F18" s="5">
        <v>24</v>
      </c>
      <c r="G18" s="5">
        <v>24</v>
      </c>
      <c r="H18" s="5">
        <v>6</v>
      </c>
      <c r="I18" s="5"/>
      <c r="J18" s="5"/>
      <c r="K18" s="5">
        <v>6</v>
      </c>
      <c r="L18" s="5">
        <f t="shared" si="0"/>
        <v>60</v>
      </c>
      <c r="M18" s="5">
        <f t="shared" si="1"/>
        <v>41</v>
      </c>
    </row>
    <row r="19" spans="1:13" ht="42" x14ac:dyDescent="0.35">
      <c r="A19" s="3" t="s">
        <v>10</v>
      </c>
      <c r="B19" s="3">
        <v>1720</v>
      </c>
      <c r="C19" s="3"/>
      <c r="D19" s="5">
        <v>146</v>
      </c>
      <c r="E19" s="5"/>
      <c r="F19" s="5">
        <v>48</v>
      </c>
      <c r="G19" s="5">
        <v>60</v>
      </c>
      <c r="H19" s="5"/>
      <c r="I19" s="5"/>
      <c r="J19" s="5"/>
      <c r="K19" s="5"/>
      <c r="L19" s="5">
        <f t="shared" si="0"/>
        <v>108</v>
      </c>
      <c r="M19" s="5">
        <f t="shared" si="1"/>
        <v>38</v>
      </c>
    </row>
    <row r="20" spans="1:13" ht="21" x14ac:dyDescent="0.35">
      <c r="A20" s="2" t="s">
        <v>11</v>
      </c>
      <c r="B20" s="2">
        <v>2015</v>
      </c>
      <c r="C20" s="2"/>
      <c r="D20" s="5">
        <v>105</v>
      </c>
      <c r="E20" s="5"/>
      <c r="F20" s="5"/>
      <c r="G20" s="5">
        <v>60</v>
      </c>
      <c r="H20" s="5"/>
      <c r="I20" s="5"/>
      <c r="J20" s="5"/>
      <c r="K20" s="5"/>
      <c r="L20" s="5">
        <f t="shared" si="0"/>
        <v>60</v>
      </c>
      <c r="M20" s="5">
        <f t="shared" si="1"/>
        <v>45</v>
      </c>
    </row>
    <row r="21" spans="1:13" ht="21" x14ac:dyDescent="0.35">
      <c r="A21" s="2" t="s">
        <v>12</v>
      </c>
      <c r="B21" s="2">
        <v>592</v>
      </c>
      <c r="C21" s="2"/>
      <c r="D21" s="5">
        <v>103</v>
      </c>
      <c r="E21" s="5"/>
      <c r="F21" s="5">
        <v>36</v>
      </c>
      <c r="G21" s="5">
        <v>36</v>
      </c>
      <c r="H21" s="5"/>
      <c r="I21" s="5"/>
      <c r="J21" s="5"/>
      <c r="K21" s="5"/>
      <c r="L21" s="5">
        <f t="shared" si="0"/>
        <v>72</v>
      </c>
      <c r="M21" s="5">
        <f t="shared" si="1"/>
        <v>31</v>
      </c>
    </row>
    <row r="22" spans="1:13" x14ac:dyDescent="0.25">
      <c r="L22" s="5">
        <f t="shared" si="0"/>
        <v>0</v>
      </c>
      <c r="M22" s="5"/>
    </row>
    <row r="23" spans="1:13" x14ac:dyDescent="0.25">
      <c r="L23" s="5">
        <f t="shared" si="0"/>
        <v>0</v>
      </c>
      <c r="M23" s="5"/>
    </row>
    <row r="24" spans="1:13" x14ac:dyDescent="0.25">
      <c r="A24" t="s">
        <v>16</v>
      </c>
      <c r="L24" s="5">
        <f t="shared" si="0"/>
        <v>0</v>
      </c>
      <c r="M24" s="5"/>
    </row>
    <row r="25" spans="1:13" ht="21" x14ac:dyDescent="0.35">
      <c r="A25" s="1" t="s">
        <v>17</v>
      </c>
      <c r="B25" s="1"/>
      <c r="C25" s="1"/>
      <c r="D25" s="5">
        <v>580</v>
      </c>
      <c r="E25" s="5"/>
      <c r="F25" s="5"/>
      <c r="G25" s="5">
        <v>180</v>
      </c>
      <c r="H25" s="5"/>
      <c r="I25" s="5">
        <v>60</v>
      </c>
      <c r="J25" s="5">
        <v>36</v>
      </c>
      <c r="K25" s="5"/>
      <c r="L25" s="5">
        <f t="shared" si="0"/>
        <v>276</v>
      </c>
      <c r="M25" s="5">
        <f>D25-L25</f>
        <v>304</v>
      </c>
    </row>
    <row r="26" spans="1:13" ht="21" x14ac:dyDescent="0.35">
      <c r="A26" s="1" t="s">
        <v>18</v>
      </c>
      <c r="B26" s="1"/>
      <c r="C26" s="1"/>
      <c r="D26" s="5">
        <v>25</v>
      </c>
      <c r="E26" s="5"/>
      <c r="F26" s="5"/>
      <c r="G26" s="5">
        <v>12</v>
      </c>
      <c r="H26" s="5"/>
      <c r="I26" s="5"/>
      <c r="J26" s="5"/>
      <c r="K26" s="5"/>
      <c r="L26" s="5">
        <f t="shared" si="0"/>
        <v>12</v>
      </c>
      <c r="M26" s="5">
        <f>D26-L26</f>
        <v>13</v>
      </c>
    </row>
    <row r="27" spans="1:13" ht="21" x14ac:dyDescent="0.35">
      <c r="A27" s="1" t="s">
        <v>19</v>
      </c>
      <c r="B27" s="1"/>
      <c r="C27" s="1"/>
      <c r="D27" s="5">
        <v>183</v>
      </c>
      <c r="E27" s="5"/>
      <c r="F27" s="5">
        <v>60</v>
      </c>
      <c r="G27" s="5">
        <v>60</v>
      </c>
      <c r="H27" s="5"/>
      <c r="I27" s="5"/>
      <c r="J27" s="5"/>
      <c r="K27" s="5"/>
      <c r="L27" s="5">
        <f t="shared" si="0"/>
        <v>120</v>
      </c>
      <c r="M27" s="5">
        <f>D27-L27</f>
        <v>63</v>
      </c>
    </row>
    <row r="28" spans="1:13" ht="21" x14ac:dyDescent="0.35">
      <c r="A28" s="1" t="s">
        <v>20</v>
      </c>
      <c r="B28" s="1"/>
      <c r="C28" s="1"/>
      <c r="D28" s="5">
        <v>243</v>
      </c>
      <c r="E28" s="5"/>
      <c r="F28" s="5">
        <v>60</v>
      </c>
      <c r="G28" s="5">
        <v>60</v>
      </c>
      <c r="H28" s="5"/>
      <c r="I28" s="5"/>
      <c r="J28" s="5">
        <v>12</v>
      </c>
      <c r="K28" s="5"/>
      <c r="L28" s="5">
        <f t="shared" si="0"/>
        <v>132</v>
      </c>
      <c r="M28" s="5">
        <f>D28-L28</f>
        <v>111</v>
      </c>
    </row>
    <row r="29" spans="1:13" ht="21" x14ac:dyDescent="0.35">
      <c r="A29" s="1" t="s">
        <v>21</v>
      </c>
      <c r="B29" s="1"/>
      <c r="C29" s="1"/>
      <c r="D29" s="5">
        <v>106</v>
      </c>
      <c r="E29" s="5"/>
      <c r="F29" s="5">
        <v>24</v>
      </c>
      <c r="G29" s="5">
        <v>24</v>
      </c>
      <c r="H29" s="5"/>
      <c r="I29" s="5"/>
      <c r="J29" s="5"/>
      <c r="K29" s="5"/>
      <c r="L29" s="5">
        <f t="shared" si="0"/>
        <v>48</v>
      </c>
      <c r="M29" s="5">
        <f>D29-L29</f>
        <v>58</v>
      </c>
    </row>
    <row r="33" spans="1:13" x14ac:dyDescent="0.25">
      <c r="A33" t="s">
        <v>45</v>
      </c>
      <c r="E33" t="s">
        <v>24</v>
      </c>
    </row>
    <row r="34" spans="1:13" x14ac:dyDescent="0.25">
      <c r="D34" s="13" t="s">
        <v>46</v>
      </c>
      <c r="F34" t="s">
        <v>22</v>
      </c>
      <c r="G34" s="5"/>
      <c r="H34" s="5"/>
      <c r="I34" s="5"/>
      <c r="J34" s="5"/>
      <c r="K34" s="5"/>
      <c r="L34" t="s">
        <v>23</v>
      </c>
      <c r="M34" t="s">
        <v>13</v>
      </c>
    </row>
    <row r="35" spans="1:13" ht="21" x14ac:dyDescent="0.35">
      <c r="A35" s="11" t="s">
        <v>26</v>
      </c>
      <c r="B35" s="11"/>
      <c r="C35" s="11"/>
      <c r="D35" s="5">
        <v>1360</v>
      </c>
      <c r="E35" s="14">
        <v>600</v>
      </c>
      <c r="F35" s="9">
        <v>120</v>
      </c>
      <c r="G35" s="5"/>
      <c r="H35" s="5"/>
      <c r="I35" s="5"/>
      <c r="J35" s="5"/>
      <c r="K35" s="5"/>
      <c r="L35" s="10">
        <f t="shared" ref="L35:L57" si="2">SUM(E35:K35)</f>
        <v>720</v>
      </c>
      <c r="M35" s="5">
        <f t="shared" ref="M35:M49" si="3">D35-L35</f>
        <v>640</v>
      </c>
    </row>
    <row r="36" spans="1:13" ht="21" x14ac:dyDescent="0.35">
      <c r="A36" s="11" t="s">
        <v>1</v>
      </c>
      <c r="B36" s="11"/>
      <c r="C36" s="11"/>
      <c r="D36" s="5">
        <v>618</v>
      </c>
      <c r="E36" s="14">
        <v>300</v>
      </c>
      <c r="F36" s="9">
        <v>120</v>
      </c>
      <c r="G36" s="5"/>
      <c r="H36" s="5"/>
      <c r="I36" s="5"/>
      <c r="J36" s="5"/>
      <c r="K36" s="5"/>
      <c r="L36" s="10">
        <f t="shared" si="2"/>
        <v>420</v>
      </c>
      <c r="M36" s="5">
        <f t="shared" si="3"/>
        <v>198</v>
      </c>
    </row>
    <row r="37" spans="1:13" ht="21" x14ac:dyDescent="0.35">
      <c r="A37" s="2" t="s">
        <v>2</v>
      </c>
      <c r="B37" s="2"/>
      <c r="C37" s="2"/>
      <c r="D37" s="5">
        <v>46</v>
      </c>
      <c r="E37" s="5"/>
      <c r="F37" s="9">
        <v>46</v>
      </c>
      <c r="G37" s="5"/>
      <c r="H37" s="5"/>
      <c r="I37" s="5"/>
      <c r="J37" s="5"/>
      <c r="K37" s="5"/>
      <c r="L37" s="10">
        <f t="shared" si="2"/>
        <v>46</v>
      </c>
      <c r="M37" s="5">
        <f t="shared" si="3"/>
        <v>0</v>
      </c>
    </row>
    <row r="38" spans="1:13" ht="21" x14ac:dyDescent="0.35">
      <c r="A38" s="3" t="s">
        <v>3</v>
      </c>
      <c r="B38" s="3"/>
      <c r="C38" s="3"/>
      <c r="D38" s="5">
        <v>335</v>
      </c>
      <c r="E38" s="14">
        <v>120</v>
      </c>
      <c r="F38" s="9">
        <v>60</v>
      </c>
      <c r="G38" s="5"/>
      <c r="H38" s="5"/>
      <c r="I38" s="5"/>
      <c r="J38" s="5"/>
      <c r="K38" s="5"/>
      <c r="L38" s="10">
        <f t="shared" si="2"/>
        <v>180</v>
      </c>
      <c r="M38" s="5">
        <f t="shared" si="3"/>
        <v>155</v>
      </c>
    </row>
    <row r="39" spans="1:13" ht="21" x14ac:dyDescent="0.35">
      <c r="A39" s="11" t="s">
        <v>4</v>
      </c>
      <c r="B39" s="11"/>
      <c r="C39" s="11"/>
      <c r="D39" s="5">
        <v>431</v>
      </c>
      <c r="E39" s="14">
        <v>120</v>
      </c>
      <c r="F39" s="9">
        <v>120</v>
      </c>
      <c r="G39" s="5"/>
      <c r="H39" s="5"/>
      <c r="I39" s="5"/>
      <c r="J39" s="5"/>
      <c r="K39" s="5"/>
      <c r="L39" s="10">
        <f t="shared" si="2"/>
        <v>240</v>
      </c>
      <c r="M39" s="5">
        <f t="shared" si="3"/>
        <v>191</v>
      </c>
    </row>
    <row r="40" spans="1:13" ht="21" x14ac:dyDescent="0.25">
      <c r="A40" s="4" t="s">
        <v>14</v>
      </c>
      <c r="B40" s="4"/>
      <c r="C40" s="4"/>
      <c r="D40" s="5">
        <v>272</v>
      </c>
      <c r="E40" s="14"/>
      <c r="F40" s="9">
        <v>120</v>
      </c>
      <c r="G40" s="5"/>
      <c r="H40" s="5"/>
      <c r="I40" s="5"/>
      <c r="J40" s="5"/>
      <c r="K40" s="5"/>
      <c r="L40" s="10">
        <f t="shared" si="2"/>
        <v>120</v>
      </c>
      <c r="M40" s="5">
        <f t="shared" si="3"/>
        <v>152</v>
      </c>
    </row>
    <row r="41" spans="1:13" ht="21" x14ac:dyDescent="0.35">
      <c r="A41" s="11" t="s">
        <v>5</v>
      </c>
      <c r="B41" s="11"/>
      <c r="C41" s="11"/>
      <c r="D41" s="5">
        <v>461</v>
      </c>
      <c r="E41" s="14">
        <v>120</v>
      </c>
      <c r="F41" s="9"/>
      <c r="G41" s="5"/>
      <c r="H41" s="5"/>
      <c r="I41" s="5"/>
      <c r="J41" s="5"/>
      <c r="K41" s="5"/>
      <c r="L41" s="10">
        <f t="shared" si="2"/>
        <v>120</v>
      </c>
      <c r="M41" s="5">
        <f t="shared" si="3"/>
        <v>341</v>
      </c>
    </row>
    <row r="42" spans="1:13" ht="21" x14ac:dyDescent="0.35">
      <c r="A42" s="2" t="s">
        <v>6</v>
      </c>
      <c r="B42" s="2"/>
      <c r="C42" s="2"/>
      <c r="D42" s="5">
        <v>206</v>
      </c>
      <c r="E42" s="5"/>
      <c r="F42" s="9"/>
      <c r="G42" s="5"/>
      <c r="H42" s="5"/>
      <c r="I42" s="5"/>
      <c r="J42" s="5"/>
      <c r="K42" s="5"/>
      <c r="L42" s="10">
        <f t="shared" si="2"/>
        <v>0</v>
      </c>
      <c r="M42" s="5">
        <f t="shared" si="3"/>
        <v>206</v>
      </c>
    </row>
    <row r="43" spans="1:13" ht="42" x14ac:dyDescent="0.35">
      <c r="A43" s="3" t="s">
        <v>7</v>
      </c>
      <c r="B43" s="3"/>
      <c r="C43" s="3"/>
      <c r="D43" s="5">
        <v>265</v>
      </c>
      <c r="E43" s="14">
        <v>120</v>
      </c>
      <c r="F43" s="9">
        <v>120</v>
      </c>
      <c r="G43" s="5"/>
      <c r="H43" s="5"/>
      <c r="I43" s="5"/>
      <c r="J43" s="5"/>
      <c r="K43" s="5"/>
      <c r="L43" s="10">
        <f t="shared" si="2"/>
        <v>240</v>
      </c>
      <c r="M43" s="5">
        <f t="shared" si="3"/>
        <v>25</v>
      </c>
    </row>
    <row r="44" spans="1:13" ht="21" x14ac:dyDescent="0.35">
      <c r="A44" s="2" t="s">
        <v>0</v>
      </c>
      <c r="B44" s="2"/>
      <c r="C44" s="2"/>
      <c r="D44" s="5">
        <v>225</v>
      </c>
      <c r="E44" s="14">
        <v>60</v>
      </c>
      <c r="F44" s="9">
        <v>60</v>
      </c>
      <c r="G44" s="5"/>
      <c r="H44" s="5"/>
      <c r="I44" s="5"/>
      <c r="J44" s="5"/>
      <c r="K44" s="5"/>
      <c r="L44" s="10">
        <f t="shared" si="2"/>
        <v>120</v>
      </c>
      <c r="M44" s="5">
        <f t="shared" si="3"/>
        <v>105</v>
      </c>
    </row>
    <row r="45" spans="1:13" ht="21" x14ac:dyDescent="0.35">
      <c r="A45" s="2" t="s">
        <v>8</v>
      </c>
      <c r="B45" s="2"/>
      <c r="C45" s="2"/>
      <c r="D45" s="5">
        <v>163</v>
      </c>
      <c r="E45" s="14">
        <v>36</v>
      </c>
      <c r="F45" s="9">
        <v>12</v>
      </c>
      <c r="G45" s="5"/>
      <c r="H45" s="5"/>
      <c r="I45" s="5"/>
      <c r="J45" s="5"/>
      <c r="K45" s="5"/>
      <c r="L45" s="10">
        <f t="shared" si="2"/>
        <v>48</v>
      </c>
      <c r="M45" s="5">
        <f t="shared" si="3"/>
        <v>115</v>
      </c>
    </row>
    <row r="46" spans="1:13" ht="21" x14ac:dyDescent="0.25">
      <c r="A46" s="4" t="s">
        <v>9</v>
      </c>
      <c r="B46" s="4"/>
      <c r="C46" s="4"/>
      <c r="D46" s="5">
        <v>76</v>
      </c>
      <c r="E46" s="5"/>
      <c r="F46" s="9">
        <v>24</v>
      </c>
      <c r="G46" s="5"/>
      <c r="H46" s="5"/>
      <c r="I46" s="5"/>
      <c r="J46" s="5"/>
      <c r="K46" s="5"/>
      <c r="L46" s="10">
        <f t="shared" si="2"/>
        <v>24</v>
      </c>
      <c r="M46" s="5">
        <f t="shared" si="3"/>
        <v>52</v>
      </c>
    </row>
    <row r="47" spans="1:13" ht="42" x14ac:dyDescent="0.35">
      <c r="A47" s="3" t="s">
        <v>10</v>
      </c>
      <c r="B47" s="3"/>
      <c r="C47" s="3"/>
      <c r="D47" s="5">
        <v>668</v>
      </c>
      <c r="E47" s="14">
        <v>150</v>
      </c>
      <c r="F47" s="9">
        <v>60</v>
      </c>
      <c r="G47" s="5"/>
      <c r="H47" s="5"/>
      <c r="I47" s="5"/>
      <c r="J47" s="5"/>
      <c r="K47" s="5"/>
      <c r="L47" s="10">
        <f t="shared" si="2"/>
        <v>210</v>
      </c>
      <c r="M47" s="5">
        <f t="shared" si="3"/>
        <v>458</v>
      </c>
    </row>
    <row r="48" spans="1:13" ht="21" x14ac:dyDescent="0.35">
      <c r="A48" s="2" t="s">
        <v>11</v>
      </c>
      <c r="B48" s="2"/>
      <c r="C48" s="2"/>
      <c r="D48" s="5">
        <v>141</v>
      </c>
      <c r="E48" s="5"/>
      <c r="F48" s="9">
        <v>60</v>
      </c>
      <c r="G48" s="5"/>
      <c r="H48" s="5"/>
      <c r="I48" s="5"/>
      <c r="J48" s="5"/>
      <c r="K48" s="5"/>
      <c r="L48" s="10">
        <f t="shared" si="2"/>
        <v>60</v>
      </c>
      <c r="M48" s="5">
        <f t="shared" si="3"/>
        <v>81</v>
      </c>
    </row>
    <row r="49" spans="1:13" ht="21" x14ac:dyDescent="0.35">
      <c r="A49" s="2" t="s">
        <v>12</v>
      </c>
      <c r="B49" s="2"/>
      <c r="C49" s="2"/>
      <c r="D49" s="5">
        <v>127</v>
      </c>
      <c r="E49" s="14">
        <v>36</v>
      </c>
      <c r="F49" s="9">
        <v>36</v>
      </c>
      <c r="G49" s="5"/>
      <c r="H49" s="5"/>
      <c r="I49" s="5"/>
      <c r="J49" s="5"/>
      <c r="K49" s="5"/>
      <c r="L49" s="10">
        <f t="shared" si="2"/>
        <v>72</v>
      </c>
      <c r="M49" s="5">
        <f t="shared" si="3"/>
        <v>55</v>
      </c>
    </row>
    <row r="50" spans="1:13" x14ac:dyDescent="0.25">
      <c r="L50" s="5">
        <f t="shared" si="2"/>
        <v>0</v>
      </c>
      <c r="M50" s="5"/>
    </row>
    <row r="51" spans="1:13" x14ac:dyDescent="0.25">
      <c r="L51" s="5">
        <f t="shared" si="2"/>
        <v>0</v>
      </c>
      <c r="M51" s="5"/>
    </row>
    <row r="52" spans="1:13" x14ac:dyDescent="0.25">
      <c r="A52" t="s">
        <v>16</v>
      </c>
      <c r="D52" s="12" t="s">
        <v>47</v>
      </c>
      <c r="L52" s="5">
        <f t="shared" si="2"/>
        <v>0</v>
      </c>
      <c r="M52" s="5"/>
    </row>
    <row r="53" spans="1:13" ht="21" x14ac:dyDescent="0.35">
      <c r="A53" s="1" t="s">
        <v>17</v>
      </c>
      <c r="B53" s="1"/>
      <c r="C53" s="1"/>
      <c r="D53" s="5">
        <v>580</v>
      </c>
      <c r="E53" s="5"/>
      <c r="F53" s="5">
        <v>180</v>
      </c>
      <c r="L53" s="5">
        <f t="shared" si="2"/>
        <v>180</v>
      </c>
      <c r="M53" s="5">
        <f>D53-L53</f>
        <v>400</v>
      </c>
    </row>
    <row r="54" spans="1:13" ht="21" x14ac:dyDescent="0.35">
      <c r="A54" s="1" t="s">
        <v>18</v>
      </c>
      <c r="B54" s="1"/>
      <c r="C54" s="1"/>
      <c r="D54" s="5">
        <v>25</v>
      </c>
      <c r="E54" s="5"/>
      <c r="F54" s="5">
        <v>12</v>
      </c>
      <c r="L54" s="5">
        <f t="shared" si="2"/>
        <v>12</v>
      </c>
      <c r="M54" s="5">
        <f>D54-L54</f>
        <v>13</v>
      </c>
    </row>
    <row r="55" spans="1:13" ht="21" x14ac:dyDescent="0.35">
      <c r="A55" s="1" t="s">
        <v>19</v>
      </c>
      <c r="B55" s="1"/>
      <c r="C55" s="1"/>
      <c r="D55" s="5">
        <v>183</v>
      </c>
      <c r="E55" s="14">
        <v>60</v>
      </c>
      <c r="F55" s="5">
        <v>60</v>
      </c>
      <c r="L55" s="5">
        <f t="shared" si="2"/>
        <v>120</v>
      </c>
      <c r="M55" s="5">
        <f>D55-L55</f>
        <v>63</v>
      </c>
    </row>
    <row r="56" spans="1:13" ht="21" x14ac:dyDescent="0.35">
      <c r="A56" s="1" t="s">
        <v>20</v>
      </c>
      <c r="B56" s="1"/>
      <c r="C56" s="1"/>
      <c r="D56" s="5">
        <v>243</v>
      </c>
      <c r="E56" s="14">
        <v>60</v>
      </c>
      <c r="F56" s="5">
        <v>60</v>
      </c>
      <c r="L56" s="5">
        <f t="shared" si="2"/>
        <v>120</v>
      </c>
      <c r="M56" s="5">
        <f>D56-L56</f>
        <v>123</v>
      </c>
    </row>
    <row r="57" spans="1:13" ht="21" x14ac:dyDescent="0.35">
      <c r="A57" s="1" t="s">
        <v>21</v>
      </c>
      <c r="B57" s="1"/>
      <c r="C57" s="1"/>
      <c r="D57" s="5">
        <v>94</v>
      </c>
      <c r="E57" s="14">
        <v>24</v>
      </c>
      <c r="F57" s="5">
        <v>24</v>
      </c>
      <c r="L57" s="5">
        <f t="shared" si="2"/>
        <v>48</v>
      </c>
      <c r="M57" s="5">
        <f>D57-L57</f>
        <v>46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06CF-062C-4089-8B6C-F630985210D1}">
  <dimension ref="A4:F46"/>
  <sheetViews>
    <sheetView topLeftCell="A13" workbookViewId="0">
      <selection activeCell="G35" sqref="G35"/>
    </sheetView>
  </sheetViews>
  <sheetFormatPr baseColWidth="10" defaultRowHeight="15" x14ac:dyDescent="0.25"/>
  <cols>
    <col min="1" max="1" width="57.5703125" customWidth="1"/>
    <col min="2" max="2" width="8.140625" bestFit="1" customWidth="1"/>
    <col min="3" max="3" width="17.140625" bestFit="1" customWidth="1"/>
    <col min="4" max="4" width="9.7109375" customWidth="1"/>
    <col min="5" max="5" width="6.85546875" customWidth="1"/>
  </cols>
  <sheetData>
    <row r="4" spans="1:4" x14ac:dyDescent="0.25">
      <c r="A4" s="15" t="s">
        <v>39</v>
      </c>
      <c r="B4" s="15"/>
      <c r="C4" s="15"/>
      <c r="D4" s="15"/>
    </row>
    <row r="5" spans="1:4" x14ac:dyDescent="0.25">
      <c r="D5" t="s">
        <v>32</v>
      </c>
    </row>
    <row r="6" spans="1:4" ht="21" x14ac:dyDescent="0.35">
      <c r="A6" s="2" t="s">
        <v>26</v>
      </c>
      <c r="B6" s="6">
        <v>2018</v>
      </c>
      <c r="C6" s="5" t="s">
        <v>27</v>
      </c>
      <c r="D6" s="5">
        <v>120</v>
      </c>
    </row>
    <row r="7" spans="1:4" ht="21" x14ac:dyDescent="0.35">
      <c r="A7" s="2" t="s">
        <v>2</v>
      </c>
      <c r="B7" s="6">
        <v>2018</v>
      </c>
      <c r="C7" s="5" t="s">
        <v>27</v>
      </c>
      <c r="D7" s="5">
        <v>120</v>
      </c>
    </row>
    <row r="8" spans="1:4" ht="21" x14ac:dyDescent="0.35">
      <c r="A8" s="3" t="s">
        <v>3</v>
      </c>
      <c r="B8" s="6">
        <v>2018</v>
      </c>
      <c r="C8" s="5" t="s">
        <v>27</v>
      </c>
      <c r="D8" s="5">
        <v>48</v>
      </c>
    </row>
    <row r="9" spans="1:4" ht="21" x14ac:dyDescent="0.35">
      <c r="A9" s="2" t="s">
        <v>4</v>
      </c>
      <c r="B9" s="6">
        <v>2018</v>
      </c>
      <c r="C9" s="5" t="s">
        <v>27</v>
      </c>
      <c r="D9" s="5">
        <v>60</v>
      </c>
    </row>
    <row r="10" spans="1:4" ht="21" x14ac:dyDescent="0.35">
      <c r="A10" s="4" t="s">
        <v>28</v>
      </c>
      <c r="B10" s="6">
        <v>2018</v>
      </c>
      <c r="C10" s="5" t="s">
        <v>27</v>
      </c>
      <c r="D10" s="5">
        <v>60</v>
      </c>
    </row>
    <row r="11" spans="1:4" ht="21" x14ac:dyDescent="0.25">
      <c r="A11" s="4" t="s">
        <v>29</v>
      </c>
      <c r="B11" s="4">
        <v>2016</v>
      </c>
      <c r="C11" s="7" t="s">
        <v>31</v>
      </c>
      <c r="D11" s="7">
        <v>60</v>
      </c>
    </row>
    <row r="12" spans="1:4" ht="21" x14ac:dyDescent="0.25">
      <c r="A12" s="4" t="s">
        <v>30</v>
      </c>
      <c r="B12" s="4">
        <v>2016</v>
      </c>
      <c r="C12" s="7" t="s">
        <v>31</v>
      </c>
      <c r="D12" s="7">
        <v>60</v>
      </c>
    </row>
    <row r="18" spans="1:4" x14ac:dyDescent="0.25">
      <c r="A18" s="15" t="s">
        <v>33</v>
      </c>
      <c r="B18" s="15"/>
      <c r="C18" s="15"/>
      <c r="D18" s="15"/>
    </row>
    <row r="19" spans="1:4" x14ac:dyDescent="0.25">
      <c r="D19" t="s">
        <v>32</v>
      </c>
    </row>
    <row r="20" spans="1:4" ht="21" x14ac:dyDescent="0.35">
      <c r="A20" s="2" t="s">
        <v>26</v>
      </c>
      <c r="B20" s="4">
        <v>2018</v>
      </c>
      <c r="C20" s="5" t="s">
        <v>27</v>
      </c>
      <c r="D20" s="5">
        <v>120</v>
      </c>
    </row>
    <row r="21" spans="1:4" ht="21" x14ac:dyDescent="0.35">
      <c r="A21" s="2" t="s">
        <v>1</v>
      </c>
      <c r="B21" s="4">
        <v>2018</v>
      </c>
      <c r="C21" s="5" t="s">
        <v>27</v>
      </c>
      <c r="D21" s="5">
        <v>120</v>
      </c>
    </row>
    <row r="22" spans="1:4" ht="21" x14ac:dyDescent="0.35">
      <c r="A22" s="2" t="s">
        <v>4</v>
      </c>
      <c r="B22" s="4">
        <v>2018</v>
      </c>
      <c r="C22" s="5" t="s">
        <v>27</v>
      </c>
      <c r="D22" s="5">
        <v>60</v>
      </c>
    </row>
    <row r="23" spans="1:4" ht="21" x14ac:dyDescent="0.25">
      <c r="A23" s="4" t="s">
        <v>14</v>
      </c>
      <c r="B23" s="4">
        <v>2018</v>
      </c>
      <c r="C23" s="5" t="s">
        <v>27</v>
      </c>
      <c r="D23" s="5">
        <v>24</v>
      </c>
    </row>
    <row r="24" spans="1:4" ht="21" x14ac:dyDescent="0.35">
      <c r="A24" s="2" t="s">
        <v>5</v>
      </c>
      <c r="B24" s="4">
        <v>2018</v>
      </c>
      <c r="C24" s="5" t="s">
        <v>27</v>
      </c>
      <c r="D24" s="5">
        <v>48</v>
      </c>
    </row>
    <row r="25" spans="1:4" ht="21" x14ac:dyDescent="0.35">
      <c r="A25" s="3" t="s">
        <v>36</v>
      </c>
      <c r="B25" s="4">
        <v>2018</v>
      </c>
      <c r="C25" s="5" t="s">
        <v>27</v>
      </c>
      <c r="D25" s="5">
        <v>24</v>
      </c>
    </row>
    <row r="26" spans="1:4" ht="21" x14ac:dyDescent="0.35">
      <c r="A26" s="2" t="s">
        <v>0</v>
      </c>
      <c r="B26" s="4">
        <v>2018</v>
      </c>
      <c r="C26" s="5" t="s">
        <v>27</v>
      </c>
      <c r="D26" s="5">
        <v>12</v>
      </c>
    </row>
    <row r="27" spans="1:4" ht="21" x14ac:dyDescent="0.35">
      <c r="A27" s="2" t="s">
        <v>8</v>
      </c>
      <c r="B27" s="4">
        <v>2018</v>
      </c>
      <c r="C27" s="5" t="s">
        <v>27</v>
      </c>
      <c r="D27" s="5">
        <v>12</v>
      </c>
    </row>
    <row r="28" spans="1:4" ht="21" x14ac:dyDescent="0.25">
      <c r="A28" s="4" t="s">
        <v>35</v>
      </c>
      <c r="B28" s="4">
        <v>2018</v>
      </c>
      <c r="C28" s="5" t="s">
        <v>27</v>
      </c>
      <c r="D28" s="5">
        <v>6</v>
      </c>
    </row>
    <row r="29" spans="1:4" ht="21" x14ac:dyDescent="0.25">
      <c r="A29" s="4" t="s">
        <v>29</v>
      </c>
      <c r="B29" s="4">
        <v>2016</v>
      </c>
      <c r="C29" s="7" t="s">
        <v>31</v>
      </c>
      <c r="D29" s="7">
        <v>60</v>
      </c>
    </row>
    <row r="30" spans="1:4" ht="21" x14ac:dyDescent="0.25">
      <c r="A30" s="4" t="s">
        <v>30</v>
      </c>
      <c r="B30" s="4">
        <v>2016</v>
      </c>
      <c r="C30" s="7" t="s">
        <v>31</v>
      </c>
      <c r="D30" s="7">
        <v>60</v>
      </c>
    </row>
    <row r="34" spans="1:6" x14ac:dyDescent="0.25">
      <c r="A34" s="15" t="s">
        <v>41</v>
      </c>
      <c r="B34" s="15"/>
      <c r="C34" s="15"/>
      <c r="D34" s="15"/>
    </row>
    <row r="35" spans="1:6" x14ac:dyDescent="0.25">
      <c r="D35" t="s">
        <v>32</v>
      </c>
      <c r="E35" t="s">
        <v>42</v>
      </c>
      <c r="F35" t="s">
        <v>44</v>
      </c>
    </row>
    <row r="36" spans="1:6" ht="21" x14ac:dyDescent="0.35">
      <c r="A36" s="2" t="s">
        <v>26</v>
      </c>
      <c r="B36" s="4">
        <v>2018</v>
      </c>
      <c r="C36" s="5" t="s">
        <v>27</v>
      </c>
      <c r="D36" s="5">
        <v>24</v>
      </c>
      <c r="E36" s="5">
        <v>13.7</v>
      </c>
      <c r="F36" s="5">
        <f>E36*D36</f>
        <v>328.79999999999995</v>
      </c>
    </row>
    <row r="37" spans="1:6" ht="21" x14ac:dyDescent="0.35">
      <c r="A37" s="2" t="s">
        <v>1</v>
      </c>
      <c r="B37" s="4">
        <v>2018</v>
      </c>
      <c r="C37" s="7" t="s">
        <v>31</v>
      </c>
      <c r="D37" s="5">
        <v>60</v>
      </c>
      <c r="E37" s="5">
        <v>13.7</v>
      </c>
      <c r="F37" s="5">
        <f t="shared" ref="F37:F45" si="0">E37*D37</f>
        <v>822</v>
      </c>
    </row>
    <row r="38" spans="1:6" ht="21" x14ac:dyDescent="0.35">
      <c r="A38" s="2" t="s">
        <v>4</v>
      </c>
      <c r="B38" s="4">
        <v>2018</v>
      </c>
      <c r="C38" s="5" t="s">
        <v>27</v>
      </c>
      <c r="D38" s="5">
        <v>24</v>
      </c>
      <c r="E38" s="5">
        <v>38.9</v>
      </c>
      <c r="F38" s="5">
        <f t="shared" si="0"/>
        <v>933.59999999999991</v>
      </c>
    </row>
    <row r="39" spans="1:6" ht="21" x14ac:dyDescent="0.35">
      <c r="A39" s="2" t="s">
        <v>5</v>
      </c>
      <c r="B39" s="4">
        <v>2018</v>
      </c>
      <c r="C39" s="5" t="s">
        <v>27</v>
      </c>
      <c r="D39" s="5">
        <v>24</v>
      </c>
      <c r="E39" s="5">
        <v>34</v>
      </c>
      <c r="F39" s="5">
        <f t="shared" si="0"/>
        <v>816</v>
      </c>
    </row>
    <row r="40" spans="1:6" ht="21" x14ac:dyDescent="0.35">
      <c r="A40" s="2" t="s">
        <v>6</v>
      </c>
      <c r="B40" s="4">
        <v>2018</v>
      </c>
      <c r="C40" s="5" t="s">
        <v>27</v>
      </c>
      <c r="D40" s="5">
        <v>24</v>
      </c>
      <c r="E40" s="5">
        <v>34</v>
      </c>
      <c r="F40" s="5">
        <f t="shared" si="0"/>
        <v>816</v>
      </c>
    </row>
    <row r="41" spans="1:6" ht="42" x14ac:dyDescent="0.35">
      <c r="A41" s="3" t="s">
        <v>7</v>
      </c>
      <c r="B41" s="4">
        <v>2018</v>
      </c>
      <c r="C41" s="5" t="s">
        <v>27</v>
      </c>
      <c r="D41" s="5">
        <v>12</v>
      </c>
      <c r="E41" s="5">
        <v>30</v>
      </c>
      <c r="F41" s="5">
        <f t="shared" si="0"/>
        <v>360</v>
      </c>
    </row>
    <row r="42" spans="1:6" ht="21" x14ac:dyDescent="0.25">
      <c r="A42" s="4" t="s">
        <v>29</v>
      </c>
      <c r="B42" s="4">
        <v>2016</v>
      </c>
      <c r="C42" s="7" t="s">
        <v>31</v>
      </c>
      <c r="D42" s="7">
        <v>60</v>
      </c>
      <c r="E42" s="5">
        <v>31.6</v>
      </c>
      <c r="F42" s="5">
        <f t="shared" si="0"/>
        <v>1896</v>
      </c>
    </row>
    <row r="43" spans="1:6" ht="21" x14ac:dyDescent="0.25">
      <c r="A43" s="4" t="s">
        <v>30</v>
      </c>
      <c r="B43" s="4">
        <v>2016</v>
      </c>
      <c r="C43" s="7" t="s">
        <v>31</v>
      </c>
      <c r="D43" s="7">
        <v>60</v>
      </c>
      <c r="E43" s="5">
        <v>34</v>
      </c>
      <c r="F43" s="5">
        <f t="shared" si="0"/>
        <v>2040</v>
      </c>
    </row>
    <row r="44" spans="1:6" ht="21" x14ac:dyDescent="0.25">
      <c r="A44" s="4" t="s">
        <v>35</v>
      </c>
      <c r="B44" s="4">
        <v>2014</v>
      </c>
      <c r="C44" s="7" t="s">
        <v>27</v>
      </c>
      <c r="D44" s="7">
        <v>18</v>
      </c>
      <c r="E44" s="5">
        <v>275</v>
      </c>
      <c r="F44" s="5">
        <f t="shared" si="0"/>
        <v>4950</v>
      </c>
    </row>
    <row r="45" spans="1:6" ht="21" x14ac:dyDescent="0.25">
      <c r="A45" s="4" t="s">
        <v>43</v>
      </c>
      <c r="B45" s="4">
        <v>2017</v>
      </c>
      <c r="C45" s="7" t="s">
        <v>31</v>
      </c>
      <c r="D45" s="7">
        <v>24</v>
      </c>
      <c r="E45" s="5">
        <v>38</v>
      </c>
      <c r="F45" s="5">
        <f t="shared" si="0"/>
        <v>912</v>
      </c>
    </row>
    <row r="46" spans="1:6" x14ac:dyDescent="0.25">
      <c r="F46">
        <f>SUM(F36:F45)</f>
        <v>13874.4</v>
      </c>
    </row>
  </sheetData>
  <mergeCells count="3">
    <mergeCell ref="A4:D4"/>
    <mergeCell ref="A18:D18"/>
    <mergeCell ref="A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2020-02-18T13:59:57Z</dcterms:created>
  <dcterms:modified xsi:type="dcterms:W3CDTF">2020-06-11T15:15:09Z</dcterms:modified>
</cp:coreProperties>
</file>