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6" i="1" l="1"/>
  <c r="C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64" i="1" s="1"/>
  <c r="E142" i="1"/>
  <c r="C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37" i="1" s="1"/>
  <c r="B100" i="1"/>
  <c r="E66" i="1" s="1"/>
  <c r="C63" i="1"/>
  <c r="C38" i="1"/>
  <c r="E50" i="1"/>
  <c r="C80" i="1"/>
  <c r="E42" i="1"/>
  <c r="E5" i="1"/>
  <c r="E167" i="1" l="1"/>
  <c r="E168" i="1" s="1"/>
  <c r="E50" i="2"/>
  <c r="E30" i="2"/>
  <c r="E29" i="2"/>
  <c r="E41" i="1" l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5" i="1"/>
  <c r="E38" i="1" l="1"/>
  <c r="E48" i="2"/>
  <c r="E5" i="2"/>
  <c r="B73" i="1"/>
  <c r="E40" i="1"/>
  <c r="E63" i="1" s="1"/>
  <c r="E67" i="1" l="1"/>
  <c r="E43" i="2"/>
  <c r="E42" i="2"/>
  <c r="E28" i="2"/>
  <c r="E41" i="2"/>
  <c r="E34" i="2"/>
  <c r="E35" i="2"/>
  <c r="E36" i="2"/>
  <c r="E37" i="2"/>
  <c r="E38" i="2"/>
  <c r="E39" i="2"/>
  <c r="E40" i="2"/>
  <c r="E44" i="2"/>
  <c r="E45" i="2"/>
  <c r="E46" i="2"/>
  <c r="E47" i="2"/>
  <c r="E49" i="2"/>
  <c r="E3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</calcChain>
</file>

<file path=xl/sharedStrings.xml><?xml version="1.0" encoding="utf-8"?>
<sst xmlns="http://schemas.openxmlformats.org/spreadsheetml/2006/main" count="194" uniqueCount="56">
  <si>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</si>
  <si>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</si>
  <si>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</si>
  <si>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</si>
  <si>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</si>
  <si>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</si>
  <si>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</si>
  <si>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</si>
  <si>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</si>
  <si>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</si>
  <si>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</si>
  <si>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</si>
  <si>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</si>
  <si>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</si>
  <si>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</si>
  <si>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</si>
  <si>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</si>
  <si>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</si>
  <si>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</si>
  <si>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</si>
  <si>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</si>
  <si>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</si>
  <si>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</si>
  <si>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</si>
  <si>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</si>
  <si>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</si>
  <si>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</si>
  <si>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</si>
  <si>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</si>
  <si>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A PASSER SUR JUILLET POUR RAPPRO DRM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</si>
  <si>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</si>
  <si>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</si>
  <si>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</si>
  <si>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</si>
  <si>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</si>
  <si>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</si>
  <si>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</si>
  <si>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FACTURE DE DEGUSTATIONS ET BAR DU MOIS DE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</si>
  <si>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</si>
  <si>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</si>
  <si>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</si>
  <si>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</si>
  <si>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</si>
  <si>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</si>
  <si>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</si>
  <si>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</si>
  <si>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VENTES DE 01 AU 31 OCTOBRE 2018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</si>
  <si>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</si>
  <si>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</si>
  <si>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</si>
  <si>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</si>
  <si>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</si>
  <si>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</si>
  <si>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</si>
  <si>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Pour mémoire, il y a aussi 3 factures sur ce mois</t>
  </si>
  <si>
    <t>POUR SE RETABLIR ET COLLER A MA REALITE ISAVIGNE DEDUCTION FAITE DES BOUTEILLES SORTIES AVEC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</si>
</sst>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5" fillId="0" borderId="1" xfId="0" applyFont="1" applyBorder="1"/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topLeftCell="A51" workbookViewId="0">
      <selection activeCell="G107" sqref="G107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46</v>
      </c>
      <c r="B1" t="s">
        <v>29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41</v>
      </c>
      <c r="B4" s="1">
        <v>2017</v>
      </c>
      <c r="C4" s="1">
        <v>11</v>
      </c>
      <c r="D4" s="1">
        <v>22</v>
      </c>
      <c r="E4" s="1">
        <v>220</v>
      </c>
    </row>
    <row r="5" spans="1:5" x14ac:dyDescent="0.25">
      <c r="A5" s="1" t="s">
        <v>47</v>
      </c>
      <c r="B5" s="1">
        <v>2013</v>
      </c>
      <c r="C5" s="1">
        <v>1</v>
      </c>
      <c r="D5" s="1">
        <v>42</v>
      </c>
      <c r="E5" s="1">
        <f>D5*C5</f>
        <v>42</v>
      </c>
    </row>
    <row r="6" spans="1:5" x14ac:dyDescent="0.25">
      <c r="A6" s="1" t="s">
        <v>1</v>
      </c>
      <c r="B6" s="1">
        <v>2015</v>
      </c>
      <c r="C6" s="1">
        <v>1</v>
      </c>
      <c r="D6" s="1">
        <v>58</v>
      </c>
      <c r="E6" s="7">
        <f t="shared" ref="E6:E37" si="0">D6*C6</f>
        <v>58</v>
      </c>
    </row>
    <row r="7" spans="1:5" x14ac:dyDescent="0.25">
      <c r="A7" s="1" t="s">
        <v>5</v>
      </c>
      <c r="B7" s="1">
        <v>2011</v>
      </c>
      <c r="C7" s="1">
        <v>2</v>
      </c>
      <c r="D7" s="1">
        <v>18</v>
      </c>
      <c r="E7" s="7">
        <f t="shared" si="0"/>
        <v>36</v>
      </c>
    </row>
    <row r="8" spans="1:5" x14ac:dyDescent="0.25">
      <c r="A8" s="1" t="s">
        <v>38</v>
      </c>
      <c r="B8" s="1">
        <v>2014</v>
      </c>
      <c r="C8" s="1"/>
      <c r="D8" s="1">
        <v>50</v>
      </c>
      <c r="E8" s="1">
        <f t="shared" si="0"/>
        <v>0</v>
      </c>
    </row>
    <row r="9" spans="1:5" x14ac:dyDescent="0.25">
      <c r="A9" s="1" t="s">
        <v>12</v>
      </c>
      <c r="B9" s="1">
        <v>2013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">
        <f t="shared" si="0"/>
        <v>0</v>
      </c>
    </row>
    <row r="11" spans="1:5" x14ac:dyDescent="0.25">
      <c r="A11" s="1" t="s">
        <v>13</v>
      </c>
      <c r="B11" s="1">
        <v>2011</v>
      </c>
      <c r="C11" s="1">
        <v>10</v>
      </c>
      <c r="D11" s="1">
        <v>18</v>
      </c>
      <c r="E11" s="7">
        <f t="shared" si="0"/>
        <v>180</v>
      </c>
    </row>
    <row r="12" spans="1:5" x14ac:dyDescent="0.25">
      <c r="A12" s="1" t="s">
        <v>13</v>
      </c>
      <c r="B12" s="1">
        <v>2012</v>
      </c>
      <c r="C12" s="1">
        <v>1</v>
      </c>
      <c r="D12" s="1">
        <v>22</v>
      </c>
      <c r="E12" s="7">
        <f t="shared" si="0"/>
        <v>22</v>
      </c>
    </row>
    <row r="13" spans="1:5" x14ac:dyDescent="0.25">
      <c r="A13" s="1" t="s">
        <v>13</v>
      </c>
      <c r="B13" s="1">
        <v>2014</v>
      </c>
      <c r="C13" s="1">
        <v>50</v>
      </c>
      <c r="D13" s="1">
        <v>22</v>
      </c>
      <c r="E13" s="7">
        <f t="shared" si="0"/>
        <v>1100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7">
        <f t="shared" si="0"/>
        <v>0</v>
      </c>
    </row>
    <row r="15" spans="1:5" x14ac:dyDescent="0.25">
      <c r="A15" s="1" t="s">
        <v>17</v>
      </c>
      <c r="B15" s="1">
        <v>2011</v>
      </c>
      <c r="C15" s="1">
        <v>26</v>
      </c>
      <c r="D15" s="1">
        <v>59</v>
      </c>
      <c r="E15" s="1">
        <f t="shared" si="0"/>
        <v>1534</v>
      </c>
    </row>
    <row r="16" spans="1:5" x14ac:dyDescent="0.25">
      <c r="A16" s="1" t="s">
        <v>17</v>
      </c>
      <c r="B16" s="1">
        <v>2012</v>
      </c>
      <c r="C16" s="1">
        <v>1</v>
      </c>
      <c r="D16" s="1">
        <v>60</v>
      </c>
      <c r="E16" s="1">
        <f t="shared" si="0"/>
        <v>60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">
        <f t="shared" si="0"/>
        <v>0</v>
      </c>
    </row>
    <row r="18" spans="1:5" x14ac:dyDescent="0.25">
      <c r="A18" s="1" t="s">
        <v>18</v>
      </c>
      <c r="B18" s="1">
        <v>2011</v>
      </c>
      <c r="C18" s="1">
        <v>3</v>
      </c>
      <c r="D18" s="1">
        <v>59</v>
      </c>
      <c r="E18" s="1">
        <f t="shared" si="0"/>
        <v>177</v>
      </c>
    </row>
    <row r="19" spans="1:5" x14ac:dyDescent="0.25">
      <c r="A19" s="1" t="s">
        <v>18</v>
      </c>
      <c r="B19" s="1">
        <v>2014</v>
      </c>
      <c r="C19" s="1">
        <v>2</v>
      </c>
      <c r="D19" s="1">
        <v>60</v>
      </c>
      <c r="E19" s="1">
        <f t="shared" si="0"/>
        <v>120</v>
      </c>
    </row>
    <row r="20" spans="1:5" x14ac:dyDescent="0.25">
      <c r="A20" s="1" t="s">
        <v>20</v>
      </c>
      <c r="B20" s="2">
        <v>2011</v>
      </c>
      <c r="C20" s="1">
        <v>2</v>
      </c>
      <c r="D20" s="1">
        <v>59</v>
      </c>
      <c r="E20" s="1">
        <f t="shared" si="0"/>
        <v>118</v>
      </c>
    </row>
    <row r="21" spans="1:5" x14ac:dyDescent="0.25">
      <c r="A21" s="1" t="s">
        <v>20</v>
      </c>
      <c r="B21" s="2">
        <v>2012</v>
      </c>
      <c r="C21" s="1"/>
      <c r="D21" s="1">
        <v>60</v>
      </c>
      <c r="E21" s="1">
        <f t="shared" si="0"/>
        <v>0</v>
      </c>
    </row>
    <row r="22" spans="1:5" x14ac:dyDescent="0.25">
      <c r="A22" s="1" t="s">
        <v>20</v>
      </c>
      <c r="B22" s="1">
        <v>2013</v>
      </c>
      <c r="C22" s="1">
        <v>1</v>
      </c>
      <c r="D22" s="1">
        <v>60</v>
      </c>
      <c r="E22" s="1">
        <f t="shared" si="0"/>
        <v>60</v>
      </c>
    </row>
    <row r="23" spans="1:5" x14ac:dyDescent="0.25">
      <c r="A23" s="1" t="s">
        <v>20</v>
      </c>
      <c r="B23" s="1">
        <v>2014</v>
      </c>
      <c r="C23" s="1">
        <v>8</v>
      </c>
      <c r="D23" s="1">
        <v>60</v>
      </c>
      <c r="E23" s="1">
        <f t="shared" si="0"/>
        <v>480</v>
      </c>
    </row>
    <row r="24" spans="1:5" x14ac:dyDescent="0.25">
      <c r="A24" s="1" t="s">
        <v>21</v>
      </c>
      <c r="B24" s="1">
        <v>2011</v>
      </c>
      <c r="C24" s="1">
        <v>1</v>
      </c>
      <c r="D24" s="1">
        <v>37.5</v>
      </c>
      <c r="E24" s="1">
        <f t="shared" si="0"/>
        <v>37.5</v>
      </c>
    </row>
    <row r="25" spans="1:5" x14ac:dyDescent="0.25">
      <c r="A25" s="1" t="s">
        <v>21</v>
      </c>
      <c r="B25" s="1">
        <v>2012</v>
      </c>
      <c r="C25" s="1">
        <v>1</v>
      </c>
      <c r="D25" s="1">
        <v>38</v>
      </c>
      <c r="E25" s="1">
        <f t="shared" si="0"/>
        <v>38</v>
      </c>
    </row>
    <row r="26" spans="1:5" x14ac:dyDescent="0.25">
      <c r="A26" s="1" t="s">
        <v>21</v>
      </c>
      <c r="B26" s="1">
        <v>2013</v>
      </c>
      <c r="C26" s="1">
        <v>1</v>
      </c>
      <c r="D26" s="1">
        <v>38</v>
      </c>
      <c r="E26" s="1">
        <f t="shared" si="0"/>
        <v>38</v>
      </c>
    </row>
    <row r="27" spans="1:5" x14ac:dyDescent="0.25">
      <c r="A27" s="1" t="s">
        <v>21</v>
      </c>
      <c r="B27" s="1">
        <v>2014</v>
      </c>
      <c r="C27" s="1">
        <v>14</v>
      </c>
      <c r="D27" s="1">
        <v>39</v>
      </c>
      <c r="E27" s="1">
        <f t="shared" si="0"/>
        <v>546</v>
      </c>
    </row>
    <row r="28" spans="1:5" x14ac:dyDescent="0.25">
      <c r="A28" s="1" t="s">
        <v>21</v>
      </c>
      <c r="B28" s="1">
        <v>2015</v>
      </c>
      <c r="C28" s="1">
        <v>12</v>
      </c>
      <c r="D28" s="1">
        <v>40</v>
      </c>
      <c r="E28" s="1">
        <f t="shared" si="0"/>
        <v>480</v>
      </c>
    </row>
    <row r="29" spans="1:5" x14ac:dyDescent="0.25">
      <c r="A29" s="1" t="s">
        <v>22</v>
      </c>
      <c r="B29" s="1">
        <v>2011</v>
      </c>
      <c r="C29" s="1"/>
      <c r="D29" s="1">
        <v>54</v>
      </c>
      <c r="E29" s="1">
        <f t="shared" si="0"/>
        <v>0</v>
      </c>
    </row>
    <row r="30" spans="1:5" x14ac:dyDescent="0.25">
      <c r="A30" s="1" t="s">
        <v>22</v>
      </c>
      <c r="B30" s="1">
        <v>2013</v>
      </c>
      <c r="C30" s="1">
        <v>9</v>
      </c>
      <c r="D30" s="1">
        <v>50</v>
      </c>
      <c r="E30" s="1">
        <f t="shared" si="0"/>
        <v>450</v>
      </c>
    </row>
    <row r="31" spans="1:5" x14ac:dyDescent="0.25">
      <c r="A31" s="1" t="s">
        <v>22</v>
      </c>
      <c r="B31" s="1">
        <v>2014</v>
      </c>
      <c r="C31" s="1">
        <v>23</v>
      </c>
      <c r="D31" s="1">
        <v>50</v>
      </c>
      <c r="E31" s="1">
        <f t="shared" si="0"/>
        <v>1150</v>
      </c>
    </row>
    <row r="32" spans="1:5" x14ac:dyDescent="0.25">
      <c r="A32" s="1" t="s">
        <v>22</v>
      </c>
      <c r="B32" s="1">
        <v>2015</v>
      </c>
      <c r="C32" s="1"/>
      <c r="D32" s="1">
        <v>54</v>
      </c>
      <c r="E32" s="1">
        <f t="shared" si="0"/>
        <v>0</v>
      </c>
    </row>
    <row r="33" spans="1:5" x14ac:dyDescent="0.25">
      <c r="A33" s="1" t="s">
        <v>43</v>
      </c>
      <c r="B33" s="1">
        <v>2014</v>
      </c>
      <c r="C33" s="1"/>
      <c r="D33" s="1">
        <v>50</v>
      </c>
      <c r="E33" s="1">
        <f t="shared" si="0"/>
        <v>0</v>
      </c>
    </row>
    <row r="34" spans="1:5" x14ac:dyDescent="0.25">
      <c r="A34" s="1" t="s">
        <v>44</v>
      </c>
      <c r="B34" s="1">
        <v>2012</v>
      </c>
      <c r="C34" s="1"/>
      <c r="D34" s="1">
        <v>50</v>
      </c>
      <c r="E34" s="1">
        <f t="shared" si="0"/>
        <v>0</v>
      </c>
    </row>
    <row r="35" spans="1:5" x14ac:dyDescent="0.25">
      <c r="A35" s="1" t="s">
        <v>44</v>
      </c>
      <c r="B35" s="1">
        <v>2014</v>
      </c>
      <c r="C35" s="1"/>
      <c r="D35" s="1">
        <v>50</v>
      </c>
      <c r="E35" s="1">
        <f t="shared" si="0"/>
        <v>0</v>
      </c>
    </row>
    <row r="36" spans="1:5" x14ac:dyDescent="0.25">
      <c r="A36" s="6" t="s">
        <v>31</v>
      </c>
      <c r="B36" s="6">
        <v>2013</v>
      </c>
      <c r="C36" s="1"/>
      <c r="D36" s="1">
        <v>418</v>
      </c>
      <c r="E36" s="1">
        <f t="shared" si="0"/>
        <v>0</v>
      </c>
    </row>
    <row r="37" spans="1:5" x14ac:dyDescent="0.25">
      <c r="A37" s="6" t="s">
        <v>31</v>
      </c>
      <c r="B37" s="6">
        <v>2014</v>
      </c>
      <c r="C37" s="1"/>
      <c r="D37" s="1">
        <v>434</v>
      </c>
      <c r="E37" s="1">
        <f t="shared" si="0"/>
        <v>0</v>
      </c>
    </row>
    <row r="38" spans="1:5" x14ac:dyDescent="0.25">
      <c r="A38" s="10"/>
      <c r="B38" s="10"/>
      <c r="C38" s="8">
        <f>SUM(C4:C37)</f>
        <v>180</v>
      </c>
      <c r="D38" s="8"/>
      <c r="E38" s="14">
        <f>SUM(E4:E37)</f>
        <v>6946.5</v>
      </c>
    </row>
    <row r="39" spans="1:5" x14ac:dyDescent="0.25">
      <c r="A39" t="s">
        <v>6</v>
      </c>
    </row>
    <row r="40" spans="1:5" x14ac:dyDescent="0.25">
      <c r="A40" s="1" t="s">
        <v>7</v>
      </c>
      <c r="B40" s="1">
        <v>2010</v>
      </c>
      <c r="C40" s="1">
        <v>4</v>
      </c>
      <c r="D40" s="1">
        <v>7.5</v>
      </c>
      <c r="E40" s="7">
        <f>D40*C40</f>
        <v>30</v>
      </c>
    </row>
    <row r="41" spans="1:5" x14ac:dyDescent="0.25">
      <c r="A41" s="1" t="s">
        <v>8</v>
      </c>
      <c r="B41" s="1">
        <v>2011</v>
      </c>
      <c r="C41" s="1">
        <v>3</v>
      </c>
      <c r="D41" s="1">
        <v>6</v>
      </c>
      <c r="E41" s="7">
        <f t="shared" ref="E41:E62" si="1">D41*C41</f>
        <v>18</v>
      </c>
    </row>
    <row r="42" spans="1:5" x14ac:dyDescent="0.25">
      <c r="A42" s="1" t="s">
        <v>9</v>
      </c>
      <c r="B42" s="1">
        <v>2012</v>
      </c>
      <c r="C42" s="1">
        <v>1</v>
      </c>
      <c r="D42" s="1">
        <v>79</v>
      </c>
      <c r="E42" s="7">
        <f t="shared" si="1"/>
        <v>79</v>
      </c>
    </row>
    <row r="43" spans="1:5" x14ac:dyDescent="0.25">
      <c r="A43" s="1" t="s">
        <v>9</v>
      </c>
      <c r="B43" s="1">
        <v>2013</v>
      </c>
      <c r="C43" s="1">
        <v>2</v>
      </c>
      <c r="D43" s="1">
        <v>79</v>
      </c>
      <c r="E43" s="7">
        <f t="shared" si="1"/>
        <v>158</v>
      </c>
    </row>
    <row r="44" spans="1:5" x14ac:dyDescent="0.25">
      <c r="A44" s="1" t="s">
        <v>9</v>
      </c>
      <c r="B44" s="1">
        <v>2014</v>
      </c>
      <c r="C44" s="1">
        <v>1</v>
      </c>
      <c r="D44" s="1">
        <v>79</v>
      </c>
      <c r="E44" s="1">
        <f t="shared" si="1"/>
        <v>79</v>
      </c>
    </row>
    <row r="45" spans="1:5" x14ac:dyDescent="0.25">
      <c r="A45" s="1" t="s">
        <v>30</v>
      </c>
      <c r="B45" s="1">
        <v>2013</v>
      </c>
      <c r="C45" s="1"/>
      <c r="D45" s="1">
        <v>135</v>
      </c>
      <c r="E45" s="1">
        <f t="shared" si="1"/>
        <v>0</v>
      </c>
    </row>
    <row r="46" spans="1:5" x14ac:dyDescent="0.25">
      <c r="A46" s="1" t="s">
        <v>30</v>
      </c>
      <c r="B46" s="1">
        <v>2015</v>
      </c>
      <c r="C46" s="1"/>
      <c r="D46" s="1">
        <v>143</v>
      </c>
      <c r="E46" s="1">
        <f t="shared" si="1"/>
        <v>0</v>
      </c>
    </row>
    <row r="47" spans="1:5" x14ac:dyDescent="0.25">
      <c r="A47" s="1" t="s">
        <v>10</v>
      </c>
      <c r="B47" s="1"/>
      <c r="C47" s="1"/>
      <c r="D47" s="1">
        <v>18</v>
      </c>
      <c r="E47" s="7">
        <f t="shared" si="1"/>
        <v>0</v>
      </c>
    </row>
    <row r="48" spans="1:5" x14ac:dyDescent="0.25">
      <c r="A48" s="1" t="s">
        <v>11</v>
      </c>
      <c r="B48" s="1">
        <v>2011</v>
      </c>
      <c r="C48" s="1"/>
      <c r="D48" s="1">
        <v>145</v>
      </c>
      <c r="E48" s="1">
        <f t="shared" si="1"/>
        <v>0</v>
      </c>
    </row>
    <row r="49" spans="1:5" x14ac:dyDescent="0.25">
      <c r="A49" s="1" t="s">
        <v>11</v>
      </c>
      <c r="B49" s="1">
        <v>2012</v>
      </c>
      <c r="C49" s="1"/>
      <c r="D49" s="1">
        <v>145</v>
      </c>
      <c r="E49" s="1">
        <f t="shared" si="1"/>
        <v>0</v>
      </c>
    </row>
    <row r="50" spans="1:5" x14ac:dyDescent="0.25">
      <c r="A50" s="1" t="s">
        <v>12</v>
      </c>
      <c r="B50" s="1">
        <v>2014</v>
      </c>
      <c r="C50" s="1">
        <v>1</v>
      </c>
      <c r="D50" s="1">
        <v>173</v>
      </c>
      <c r="E50" s="1">
        <f t="shared" si="1"/>
        <v>173</v>
      </c>
    </row>
    <row r="51" spans="1:5" x14ac:dyDescent="0.25">
      <c r="A51" s="1" t="s">
        <v>27</v>
      </c>
      <c r="B51" s="1">
        <v>2014</v>
      </c>
      <c r="C51" s="1"/>
      <c r="D51" s="1">
        <v>47</v>
      </c>
      <c r="E51" s="1">
        <f t="shared" si="1"/>
        <v>0</v>
      </c>
    </row>
    <row r="52" spans="1:5" x14ac:dyDescent="0.25">
      <c r="A52" s="1" t="s">
        <v>27</v>
      </c>
      <c r="B52" s="1">
        <v>2015</v>
      </c>
      <c r="C52" s="1"/>
      <c r="D52" s="1">
        <v>52</v>
      </c>
      <c r="E52" s="7">
        <f t="shared" si="1"/>
        <v>0</v>
      </c>
    </row>
    <row r="53" spans="1:5" x14ac:dyDescent="0.25">
      <c r="A53" s="1" t="s">
        <v>14</v>
      </c>
      <c r="B53" s="1">
        <v>2015</v>
      </c>
      <c r="C53" s="1">
        <v>9</v>
      </c>
      <c r="D53" s="1">
        <v>22</v>
      </c>
      <c r="E53" s="7">
        <f t="shared" si="1"/>
        <v>198</v>
      </c>
    </row>
    <row r="54" spans="1:5" x14ac:dyDescent="0.25">
      <c r="A54" s="1" t="s">
        <v>16</v>
      </c>
      <c r="B54" s="1">
        <v>2006</v>
      </c>
      <c r="C54" s="1">
        <v>4</v>
      </c>
      <c r="D54" s="1">
        <v>59</v>
      </c>
      <c r="E54" s="1">
        <f t="shared" si="1"/>
        <v>236</v>
      </c>
    </row>
    <row r="55" spans="1:5" x14ac:dyDescent="0.25">
      <c r="A55" s="1" t="s">
        <v>16</v>
      </c>
      <c r="B55" s="1">
        <v>2015</v>
      </c>
      <c r="C55" s="1">
        <v>4</v>
      </c>
      <c r="D55" s="1">
        <v>60</v>
      </c>
      <c r="E55" s="1">
        <f t="shared" si="1"/>
        <v>240</v>
      </c>
    </row>
    <row r="56" spans="1:5" x14ac:dyDescent="0.25">
      <c r="A56" s="1" t="s">
        <v>19</v>
      </c>
      <c r="B56" s="1">
        <v>2008</v>
      </c>
      <c r="C56" s="1">
        <v>1</v>
      </c>
      <c r="D56" s="1">
        <v>95</v>
      </c>
      <c r="E56" s="1">
        <f t="shared" si="1"/>
        <v>95</v>
      </c>
    </row>
    <row r="57" spans="1:5" x14ac:dyDescent="0.25">
      <c r="A57" s="1" t="s">
        <v>19</v>
      </c>
      <c r="B57" s="1">
        <v>2009</v>
      </c>
      <c r="C57" s="1"/>
      <c r="D57" s="1">
        <v>95</v>
      </c>
      <c r="E57" s="1">
        <f t="shared" si="1"/>
        <v>0</v>
      </c>
    </row>
    <row r="58" spans="1:5" x14ac:dyDescent="0.25">
      <c r="A58" s="1" t="s">
        <v>19</v>
      </c>
      <c r="B58" s="1">
        <v>2010</v>
      </c>
      <c r="C58" s="1"/>
      <c r="D58" s="1">
        <v>95</v>
      </c>
      <c r="E58" s="1">
        <f t="shared" si="1"/>
        <v>0</v>
      </c>
    </row>
    <row r="59" spans="1:5" x14ac:dyDescent="0.25">
      <c r="A59" s="1" t="s">
        <v>19</v>
      </c>
      <c r="B59" s="1">
        <v>2011</v>
      </c>
      <c r="C59" s="1">
        <v>4</v>
      </c>
      <c r="D59" s="1">
        <v>95</v>
      </c>
      <c r="E59" s="1">
        <f t="shared" si="1"/>
        <v>380</v>
      </c>
    </row>
    <row r="60" spans="1:5" x14ac:dyDescent="0.25">
      <c r="A60" s="1" t="s">
        <v>42</v>
      </c>
      <c r="B60" s="1">
        <v>2006</v>
      </c>
      <c r="C60" s="1"/>
      <c r="D60" s="1">
        <v>79</v>
      </c>
      <c r="E60" s="1">
        <f t="shared" si="1"/>
        <v>0</v>
      </c>
    </row>
    <row r="61" spans="1:5" x14ac:dyDescent="0.25">
      <c r="A61" s="1" t="s">
        <v>23</v>
      </c>
      <c r="B61" s="1">
        <v>2006</v>
      </c>
      <c r="C61" s="1">
        <v>1</v>
      </c>
      <c r="D61" s="1">
        <v>49</v>
      </c>
      <c r="E61" s="1">
        <f t="shared" si="1"/>
        <v>49</v>
      </c>
    </row>
    <row r="62" spans="1:5" x14ac:dyDescent="0.25">
      <c r="A62" s="1" t="s">
        <v>23</v>
      </c>
      <c r="B62" s="1">
        <v>2013</v>
      </c>
      <c r="C62" s="1"/>
      <c r="D62" s="1">
        <v>53</v>
      </c>
      <c r="E62" s="1">
        <f t="shared" si="1"/>
        <v>0</v>
      </c>
    </row>
    <row r="63" spans="1:5" x14ac:dyDescent="0.25">
      <c r="A63" s="1"/>
      <c r="B63" s="1"/>
      <c r="C63" s="7">
        <f>SUM(C40:C62)</f>
        <v>35</v>
      </c>
      <c r="D63" s="1"/>
      <c r="E63" s="14">
        <f>SUM(E40:E62)</f>
        <v>1735</v>
      </c>
    </row>
    <row r="65" spans="1:5" x14ac:dyDescent="0.25">
      <c r="A65" s="1" t="s">
        <v>15</v>
      </c>
      <c r="B65" s="1"/>
      <c r="C65" s="1">
        <v>2</v>
      </c>
      <c r="D65" s="1">
        <v>24</v>
      </c>
      <c r="E65" s="14">
        <f>D65*C65</f>
        <v>48</v>
      </c>
    </row>
    <row r="66" spans="1:5" x14ac:dyDescent="0.25">
      <c r="A66" s="4" t="s">
        <v>45</v>
      </c>
      <c r="B66" s="1"/>
      <c r="C66" s="4"/>
      <c r="D66" s="1"/>
      <c r="E66" s="14">
        <f>B100</f>
        <v>3760.3</v>
      </c>
    </row>
    <row r="67" spans="1:5" x14ac:dyDescent="0.25">
      <c r="A67" s="3"/>
      <c r="C67" s="18" t="s">
        <v>34</v>
      </c>
      <c r="D67" s="18"/>
      <c r="E67" s="12">
        <f>E66+E65+E63+E38</f>
        <v>12489.8</v>
      </c>
    </row>
    <row r="68" spans="1:5" x14ac:dyDescent="0.25">
      <c r="A68" s="3"/>
      <c r="C68" s="3"/>
    </row>
    <row r="69" spans="1:5" x14ac:dyDescent="0.25">
      <c r="A69" s="5" t="s">
        <v>54</v>
      </c>
      <c r="B69" s="5"/>
      <c r="C69" s="5"/>
    </row>
    <row r="70" spans="1:5" x14ac:dyDescent="0.25">
      <c r="A70" s="19">
        <v>3004</v>
      </c>
      <c r="B70" s="19">
        <v>128</v>
      </c>
      <c r="C70" s="5"/>
    </row>
    <row r="71" spans="1:5" x14ac:dyDescent="0.25">
      <c r="A71" s="19">
        <v>3003</v>
      </c>
      <c r="B71" s="19">
        <v>545</v>
      </c>
      <c r="C71" s="5"/>
    </row>
    <row r="72" spans="1:5" x14ac:dyDescent="0.25">
      <c r="A72" s="19">
        <v>2987</v>
      </c>
      <c r="B72" s="19">
        <v>0</v>
      </c>
      <c r="C72" s="5"/>
    </row>
    <row r="73" spans="1:5" x14ac:dyDescent="0.25">
      <c r="A73" s="5" t="s">
        <v>33</v>
      </c>
      <c r="B73" s="13">
        <f>SUM(B70:B71)</f>
        <v>673</v>
      </c>
      <c r="C73" s="5"/>
    </row>
    <row r="75" spans="1:5" x14ac:dyDescent="0.25">
      <c r="E75" s="1"/>
    </row>
    <row r="76" spans="1:5" x14ac:dyDescent="0.25">
      <c r="B76" t="s">
        <v>32</v>
      </c>
      <c r="E76" s="1"/>
    </row>
    <row r="77" spans="1:5" x14ac:dyDescent="0.25">
      <c r="A77" t="s">
        <v>48</v>
      </c>
      <c r="B77" s="1">
        <v>19.5</v>
      </c>
      <c r="E77" s="1"/>
    </row>
    <row r="78" spans="1:5" x14ac:dyDescent="0.25">
      <c r="B78" s="1">
        <v>6.5</v>
      </c>
      <c r="E78" s="1"/>
    </row>
    <row r="79" spans="1:5" ht="15.75" thickBot="1" x14ac:dyDescent="0.3">
      <c r="A79" t="s">
        <v>49</v>
      </c>
      <c r="B79" s="1">
        <v>144</v>
      </c>
      <c r="E79" s="1"/>
    </row>
    <row r="80" spans="1:5" x14ac:dyDescent="0.25">
      <c r="A80" s="15" t="s">
        <v>39</v>
      </c>
      <c r="B80" s="15">
        <v>790</v>
      </c>
      <c r="C80" s="16">
        <f>B81+B80</f>
        <v>1690</v>
      </c>
      <c r="E80" s="1"/>
    </row>
    <row r="81" spans="1:5" ht="15.75" thickBot="1" x14ac:dyDescent="0.3">
      <c r="A81" s="15" t="s">
        <v>40</v>
      </c>
      <c r="B81" s="15">
        <v>900</v>
      </c>
      <c r="C81" s="17"/>
      <c r="E81" s="1"/>
    </row>
    <row r="82" spans="1:5" x14ac:dyDescent="0.25">
      <c r="B82" s="1">
        <v>1337</v>
      </c>
      <c r="C82" t="s">
        <v>50</v>
      </c>
      <c r="E82" s="1"/>
    </row>
    <row r="83" spans="1:5" x14ac:dyDescent="0.25">
      <c r="A83" t="s">
        <v>51</v>
      </c>
      <c r="B83" s="1">
        <v>19</v>
      </c>
      <c r="E83" s="1"/>
    </row>
    <row r="84" spans="1:5" x14ac:dyDescent="0.25">
      <c r="A84" t="s">
        <v>52</v>
      </c>
      <c r="B84" s="1">
        <v>12</v>
      </c>
      <c r="E84" s="1"/>
    </row>
    <row r="85" spans="1:5" x14ac:dyDescent="0.25">
      <c r="B85" s="1">
        <v>15</v>
      </c>
      <c r="E85" s="1"/>
    </row>
    <row r="86" spans="1:5" x14ac:dyDescent="0.25">
      <c r="B86" s="1">
        <v>7</v>
      </c>
      <c r="E86" s="1"/>
    </row>
    <row r="87" spans="1:5" x14ac:dyDescent="0.25">
      <c r="B87" s="1">
        <v>42</v>
      </c>
      <c r="E87" s="1"/>
    </row>
    <row r="88" spans="1:5" x14ac:dyDescent="0.25">
      <c r="B88" s="9">
        <v>48</v>
      </c>
      <c r="E88" s="1"/>
    </row>
    <row r="89" spans="1:5" x14ac:dyDescent="0.25">
      <c r="B89" s="1">
        <v>5.5</v>
      </c>
      <c r="E89" s="1"/>
    </row>
    <row r="90" spans="1:5" x14ac:dyDescent="0.25">
      <c r="B90" s="1">
        <v>22.5</v>
      </c>
      <c r="E90" s="1"/>
    </row>
    <row r="91" spans="1:5" x14ac:dyDescent="0.25">
      <c r="B91" s="1">
        <v>390</v>
      </c>
      <c r="E91" s="1"/>
    </row>
    <row r="92" spans="1:5" x14ac:dyDescent="0.25">
      <c r="B92" s="1">
        <v>8</v>
      </c>
      <c r="E92" s="1"/>
    </row>
    <row r="93" spans="1:5" x14ac:dyDescent="0.25">
      <c r="B93" s="1">
        <v>60</v>
      </c>
      <c r="E93" s="1"/>
    </row>
    <row r="94" spans="1:5" x14ac:dyDescent="0.25">
      <c r="B94" s="1">
        <v>5</v>
      </c>
      <c r="E94" s="1"/>
    </row>
    <row r="95" spans="1:5" x14ac:dyDescent="0.25">
      <c r="B95" s="1">
        <v>3</v>
      </c>
      <c r="E95" s="1"/>
    </row>
    <row r="96" spans="1:5" x14ac:dyDescent="0.25">
      <c r="B96" s="1">
        <v>7</v>
      </c>
      <c r="E96" s="1"/>
    </row>
    <row r="97" spans="1:5" x14ac:dyDescent="0.25">
      <c r="B97" s="1">
        <v>3.5</v>
      </c>
      <c r="E97" s="1"/>
    </row>
    <row r="98" spans="1:5" x14ac:dyDescent="0.25">
      <c r="A98" t="s">
        <v>53</v>
      </c>
      <c r="B98" s="1">
        <v>-84.2</v>
      </c>
      <c r="E98" s="1"/>
    </row>
    <row r="99" spans="1:5" x14ac:dyDescent="0.25">
      <c r="B99" s="9"/>
      <c r="E99" s="1"/>
    </row>
    <row r="100" spans="1:5" x14ac:dyDescent="0.25">
      <c r="B100" s="12">
        <f>SUM(B77:B99)</f>
        <v>3760.3</v>
      </c>
      <c r="E100" s="1"/>
    </row>
    <row r="101" spans="1:5" x14ac:dyDescent="0.25">
      <c r="A101" s="11" t="s">
        <v>55</v>
      </c>
      <c r="B101" s="11"/>
      <c r="C101" s="11"/>
    </row>
    <row r="102" spans="1:5" x14ac:dyDescent="0.25">
      <c r="A102" t="s">
        <v>0</v>
      </c>
      <c r="C102" t="s">
        <v>4</v>
      </c>
      <c r="D102" t="s">
        <v>2</v>
      </c>
      <c r="E102" t="s">
        <v>3</v>
      </c>
    </row>
    <row r="103" spans="1:5" x14ac:dyDescent="0.25">
      <c r="A103" s="1" t="s">
        <v>41</v>
      </c>
      <c r="B103" s="1">
        <v>2017</v>
      </c>
      <c r="C103" s="1">
        <v>11</v>
      </c>
      <c r="D103" s="1">
        <v>22</v>
      </c>
      <c r="E103" s="1">
        <v>220</v>
      </c>
    </row>
    <row r="104" spans="1:5" x14ac:dyDescent="0.25">
      <c r="A104" s="1" t="s">
        <v>47</v>
      </c>
      <c r="B104" s="1">
        <v>2013</v>
      </c>
      <c r="C104" s="1">
        <v>1</v>
      </c>
      <c r="D104" s="1">
        <v>42</v>
      </c>
      <c r="E104" s="1">
        <f>D104*C104</f>
        <v>42</v>
      </c>
    </row>
    <row r="105" spans="1:5" x14ac:dyDescent="0.25">
      <c r="A105" s="1" t="s">
        <v>1</v>
      </c>
      <c r="B105" s="1">
        <v>2015</v>
      </c>
      <c r="C105" s="1">
        <v>1</v>
      </c>
      <c r="D105" s="1">
        <v>58</v>
      </c>
      <c r="E105" s="7">
        <f t="shared" ref="E105:E136" si="2">D105*C105</f>
        <v>58</v>
      </c>
    </row>
    <row r="106" spans="1:5" x14ac:dyDescent="0.25">
      <c r="A106" s="1" t="s">
        <v>5</v>
      </c>
      <c r="B106" s="1">
        <v>2011</v>
      </c>
      <c r="C106" s="1">
        <v>2</v>
      </c>
      <c r="D106" s="1">
        <v>18</v>
      </c>
      <c r="E106" s="7">
        <f t="shared" si="2"/>
        <v>36</v>
      </c>
    </row>
    <row r="107" spans="1:5" x14ac:dyDescent="0.25">
      <c r="A107" s="1" t="s">
        <v>38</v>
      </c>
      <c r="B107" s="1">
        <v>2014</v>
      </c>
      <c r="C107" s="1"/>
      <c r="D107" s="1">
        <v>50</v>
      </c>
      <c r="E107" s="1">
        <f t="shared" si="2"/>
        <v>0</v>
      </c>
    </row>
    <row r="108" spans="1:5" x14ac:dyDescent="0.25">
      <c r="A108" s="1" t="s">
        <v>12</v>
      </c>
      <c r="B108" s="1">
        <v>2013</v>
      </c>
      <c r="C108" s="1"/>
      <c r="D108" s="1">
        <v>192</v>
      </c>
      <c r="E108" s="1">
        <f t="shared" si="2"/>
        <v>0</v>
      </c>
    </row>
    <row r="109" spans="1:5" x14ac:dyDescent="0.25">
      <c r="A109" s="1" t="s">
        <v>12</v>
      </c>
      <c r="B109" s="1">
        <v>2014</v>
      </c>
      <c r="C109" s="1"/>
      <c r="D109" s="1">
        <v>192</v>
      </c>
      <c r="E109" s="1">
        <f t="shared" si="2"/>
        <v>0</v>
      </c>
    </row>
    <row r="110" spans="1:5" x14ac:dyDescent="0.25">
      <c r="A110" s="1" t="s">
        <v>13</v>
      </c>
      <c r="B110" s="1">
        <v>2011</v>
      </c>
      <c r="C110" s="1">
        <v>4</v>
      </c>
      <c r="D110" s="1">
        <v>18</v>
      </c>
      <c r="E110" s="7">
        <f t="shared" si="2"/>
        <v>72</v>
      </c>
    </row>
    <row r="111" spans="1:5" x14ac:dyDescent="0.25">
      <c r="A111" s="1" t="s">
        <v>13</v>
      </c>
      <c r="B111" s="1">
        <v>2012</v>
      </c>
      <c r="C111" s="1">
        <v>1</v>
      </c>
      <c r="D111" s="1">
        <v>22</v>
      </c>
      <c r="E111" s="7">
        <f t="shared" si="2"/>
        <v>22</v>
      </c>
    </row>
    <row r="112" spans="1:5" x14ac:dyDescent="0.25">
      <c r="A112" s="1" t="s">
        <v>13</v>
      </c>
      <c r="B112" s="1">
        <v>2014</v>
      </c>
      <c r="C112" s="1">
        <v>50</v>
      </c>
      <c r="D112" s="1">
        <v>22</v>
      </c>
      <c r="E112" s="7">
        <f t="shared" si="2"/>
        <v>1100</v>
      </c>
    </row>
    <row r="113" spans="1:5" x14ac:dyDescent="0.25">
      <c r="A113" s="1" t="s">
        <v>13</v>
      </c>
      <c r="B113" s="1">
        <v>2015</v>
      </c>
      <c r="C113" s="1"/>
      <c r="D113" s="1">
        <v>22</v>
      </c>
      <c r="E113" s="7">
        <f t="shared" si="2"/>
        <v>0</v>
      </c>
    </row>
    <row r="114" spans="1:5" x14ac:dyDescent="0.25">
      <c r="A114" s="1" t="s">
        <v>17</v>
      </c>
      <c r="B114" s="1">
        <v>2011</v>
      </c>
      <c r="C114" s="1">
        <v>19</v>
      </c>
      <c r="D114" s="1">
        <v>59</v>
      </c>
      <c r="E114" s="1">
        <f t="shared" si="2"/>
        <v>1121</v>
      </c>
    </row>
    <row r="115" spans="1:5" x14ac:dyDescent="0.25">
      <c r="A115" s="1" t="s">
        <v>17</v>
      </c>
      <c r="B115" s="1">
        <v>2012</v>
      </c>
      <c r="C115" s="1">
        <v>1</v>
      </c>
      <c r="D115" s="1">
        <v>60</v>
      </c>
      <c r="E115" s="1">
        <f t="shared" si="2"/>
        <v>60</v>
      </c>
    </row>
    <row r="116" spans="1:5" x14ac:dyDescent="0.25">
      <c r="A116" s="1" t="s">
        <v>17</v>
      </c>
      <c r="B116" s="1">
        <v>2013</v>
      </c>
      <c r="C116" s="1"/>
      <c r="D116" s="1">
        <v>60</v>
      </c>
      <c r="E116" s="1">
        <f t="shared" si="2"/>
        <v>0</v>
      </c>
    </row>
    <row r="117" spans="1:5" x14ac:dyDescent="0.25">
      <c r="A117" s="1" t="s">
        <v>18</v>
      </c>
      <c r="B117" s="1">
        <v>2011</v>
      </c>
      <c r="C117" s="1">
        <v>3</v>
      </c>
      <c r="D117" s="1">
        <v>59</v>
      </c>
      <c r="E117" s="1">
        <f t="shared" si="2"/>
        <v>177</v>
      </c>
    </row>
    <row r="118" spans="1:5" x14ac:dyDescent="0.25">
      <c r="A118" s="1" t="s">
        <v>18</v>
      </c>
      <c r="B118" s="1">
        <v>2014</v>
      </c>
      <c r="C118" s="1">
        <v>2</v>
      </c>
      <c r="D118" s="1">
        <v>60</v>
      </c>
      <c r="E118" s="1">
        <f t="shared" si="2"/>
        <v>120</v>
      </c>
    </row>
    <row r="119" spans="1:5" x14ac:dyDescent="0.25">
      <c r="A119" s="1" t="s">
        <v>20</v>
      </c>
      <c r="B119" s="2">
        <v>2011</v>
      </c>
      <c r="C119" s="1">
        <v>2</v>
      </c>
      <c r="D119" s="1">
        <v>59</v>
      </c>
      <c r="E119" s="1">
        <f t="shared" si="2"/>
        <v>118</v>
      </c>
    </row>
    <row r="120" spans="1:5" x14ac:dyDescent="0.25">
      <c r="A120" s="1" t="s">
        <v>20</v>
      </c>
      <c r="B120" s="2">
        <v>2012</v>
      </c>
      <c r="C120" s="1"/>
      <c r="D120" s="1">
        <v>60</v>
      </c>
      <c r="E120" s="1">
        <f t="shared" si="2"/>
        <v>0</v>
      </c>
    </row>
    <row r="121" spans="1:5" x14ac:dyDescent="0.25">
      <c r="A121" s="1" t="s">
        <v>20</v>
      </c>
      <c r="B121" s="1">
        <v>2013</v>
      </c>
      <c r="C121" s="1">
        <v>1</v>
      </c>
      <c r="D121" s="1">
        <v>60</v>
      </c>
      <c r="E121" s="1">
        <f t="shared" si="2"/>
        <v>60</v>
      </c>
    </row>
    <row r="122" spans="1:5" x14ac:dyDescent="0.25">
      <c r="A122" s="1" t="s">
        <v>20</v>
      </c>
      <c r="B122" s="1">
        <v>2014</v>
      </c>
      <c r="C122" s="1">
        <v>8</v>
      </c>
      <c r="D122" s="1">
        <v>60</v>
      </c>
      <c r="E122" s="1">
        <f t="shared" si="2"/>
        <v>480</v>
      </c>
    </row>
    <row r="123" spans="1:5" x14ac:dyDescent="0.25">
      <c r="A123" s="1" t="s">
        <v>21</v>
      </c>
      <c r="B123" s="1">
        <v>2011</v>
      </c>
      <c r="C123" s="1">
        <v>1</v>
      </c>
      <c r="D123" s="1">
        <v>37.5</v>
      </c>
      <c r="E123" s="1">
        <f t="shared" si="2"/>
        <v>37.5</v>
      </c>
    </row>
    <row r="124" spans="1:5" x14ac:dyDescent="0.25">
      <c r="A124" s="1" t="s">
        <v>21</v>
      </c>
      <c r="B124" s="1">
        <v>2012</v>
      </c>
      <c r="C124" s="1">
        <v>1</v>
      </c>
      <c r="D124" s="1">
        <v>38</v>
      </c>
      <c r="E124" s="1">
        <f t="shared" si="2"/>
        <v>38</v>
      </c>
    </row>
    <row r="125" spans="1:5" x14ac:dyDescent="0.25">
      <c r="A125" s="1" t="s">
        <v>21</v>
      </c>
      <c r="B125" s="1">
        <v>2013</v>
      </c>
      <c r="C125" s="1">
        <v>1</v>
      </c>
      <c r="D125" s="1">
        <v>38</v>
      </c>
      <c r="E125" s="1">
        <f t="shared" si="2"/>
        <v>38</v>
      </c>
    </row>
    <row r="126" spans="1:5" x14ac:dyDescent="0.25">
      <c r="A126" s="1" t="s">
        <v>21</v>
      </c>
      <c r="B126" s="1">
        <v>2014</v>
      </c>
      <c r="C126" s="1">
        <v>14</v>
      </c>
      <c r="D126" s="1">
        <v>39</v>
      </c>
      <c r="E126" s="1">
        <f t="shared" si="2"/>
        <v>546</v>
      </c>
    </row>
    <row r="127" spans="1:5" x14ac:dyDescent="0.25">
      <c r="A127" s="1" t="s">
        <v>21</v>
      </c>
      <c r="B127" s="1">
        <v>2015</v>
      </c>
      <c r="C127" s="1">
        <v>12</v>
      </c>
      <c r="D127" s="1">
        <v>40</v>
      </c>
      <c r="E127" s="1">
        <f t="shared" si="2"/>
        <v>480</v>
      </c>
    </row>
    <row r="128" spans="1:5" x14ac:dyDescent="0.25">
      <c r="A128" s="1" t="s">
        <v>22</v>
      </c>
      <c r="B128" s="1">
        <v>2011</v>
      </c>
      <c r="C128" s="1"/>
      <c r="D128" s="1">
        <v>54</v>
      </c>
      <c r="E128" s="1">
        <f t="shared" si="2"/>
        <v>0</v>
      </c>
    </row>
    <row r="129" spans="1:5" x14ac:dyDescent="0.25">
      <c r="A129" s="1" t="s">
        <v>22</v>
      </c>
      <c r="B129" s="1">
        <v>2013</v>
      </c>
      <c r="C129" s="1">
        <v>9</v>
      </c>
      <c r="D129" s="1">
        <v>50</v>
      </c>
      <c r="E129" s="1">
        <f t="shared" si="2"/>
        <v>450</v>
      </c>
    </row>
    <row r="130" spans="1:5" x14ac:dyDescent="0.25">
      <c r="A130" s="1" t="s">
        <v>22</v>
      </c>
      <c r="B130" s="1">
        <v>2014</v>
      </c>
      <c r="C130" s="1">
        <v>23</v>
      </c>
      <c r="D130" s="1">
        <v>50</v>
      </c>
      <c r="E130" s="1">
        <f t="shared" si="2"/>
        <v>1150</v>
      </c>
    </row>
    <row r="131" spans="1:5" x14ac:dyDescent="0.25">
      <c r="A131" s="1" t="s">
        <v>22</v>
      </c>
      <c r="B131" s="1">
        <v>2015</v>
      </c>
      <c r="C131" s="1"/>
      <c r="D131" s="1">
        <v>54</v>
      </c>
      <c r="E131" s="1">
        <f t="shared" si="2"/>
        <v>0</v>
      </c>
    </row>
    <row r="132" spans="1:5" x14ac:dyDescent="0.25">
      <c r="A132" s="1" t="s">
        <v>43</v>
      </c>
      <c r="B132" s="1">
        <v>2014</v>
      </c>
      <c r="C132" s="1"/>
      <c r="D132" s="1">
        <v>50</v>
      </c>
      <c r="E132" s="1">
        <f t="shared" si="2"/>
        <v>0</v>
      </c>
    </row>
    <row r="133" spans="1:5" x14ac:dyDescent="0.25">
      <c r="A133" s="1" t="s">
        <v>44</v>
      </c>
      <c r="B133" s="1">
        <v>2012</v>
      </c>
      <c r="C133" s="1"/>
      <c r="D133" s="1">
        <v>50</v>
      </c>
      <c r="E133" s="1">
        <f t="shared" si="2"/>
        <v>0</v>
      </c>
    </row>
    <row r="134" spans="1:5" x14ac:dyDescent="0.25">
      <c r="A134" s="1" t="s">
        <v>44</v>
      </c>
      <c r="B134" s="1">
        <v>2014</v>
      </c>
      <c r="C134" s="1"/>
      <c r="D134" s="1">
        <v>50</v>
      </c>
      <c r="E134" s="1">
        <f t="shared" si="2"/>
        <v>0</v>
      </c>
    </row>
    <row r="135" spans="1:5" x14ac:dyDescent="0.25">
      <c r="A135" s="6" t="s">
        <v>31</v>
      </c>
      <c r="B135" s="6">
        <v>2013</v>
      </c>
      <c r="C135" s="1"/>
      <c r="D135" s="1">
        <v>418</v>
      </c>
      <c r="E135" s="1">
        <f t="shared" si="2"/>
        <v>0</v>
      </c>
    </row>
    <row r="136" spans="1:5" x14ac:dyDescent="0.25">
      <c r="A136" s="6" t="s">
        <v>31</v>
      </c>
      <c r="B136" s="6">
        <v>2014</v>
      </c>
      <c r="C136" s="1"/>
      <c r="D136" s="1">
        <v>434</v>
      </c>
      <c r="E136" s="1">
        <f t="shared" si="2"/>
        <v>0</v>
      </c>
    </row>
    <row r="137" spans="1:5" x14ac:dyDescent="0.25">
      <c r="A137" s="10"/>
      <c r="B137" s="10"/>
      <c r="C137" s="8">
        <f>SUM(C103:C136)</f>
        <v>167</v>
      </c>
      <c r="D137" s="8"/>
      <c r="E137" s="14">
        <f>SUM(E103:E136)</f>
        <v>6425.5</v>
      </c>
    </row>
    <row r="138" spans="1:5" x14ac:dyDescent="0.25">
      <c r="A138" s="10"/>
      <c r="B138" s="10"/>
      <c r="C138" s="8"/>
      <c r="D138" s="8"/>
      <c r="E138" s="20"/>
    </row>
    <row r="139" spans="1:5" x14ac:dyDescent="0.25">
      <c r="A139" s="10"/>
      <c r="B139" s="10"/>
      <c r="C139" s="8"/>
      <c r="D139" s="8"/>
      <c r="E139" s="20"/>
    </row>
    <row r="140" spans="1:5" x14ac:dyDescent="0.25">
      <c r="A140" t="s">
        <v>6</v>
      </c>
    </row>
    <row r="141" spans="1:5" x14ac:dyDescent="0.25">
      <c r="A141" s="1" t="s">
        <v>7</v>
      </c>
      <c r="B141" s="1">
        <v>2010</v>
      </c>
      <c r="C141" s="1">
        <v>2</v>
      </c>
      <c r="D141" s="1">
        <v>15</v>
      </c>
      <c r="E141" s="7">
        <v>30</v>
      </c>
    </row>
    <row r="142" spans="1:5" x14ac:dyDescent="0.25">
      <c r="A142" s="1" t="s">
        <v>8</v>
      </c>
      <c r="B142" s="1">
        <v>2011</v>
      </c>
      <c r="C142" s="1">
        <v>3</v>
      </c>
      <c r="D142" s="1">
        <v>6</v>
      </c>
      <c r="E142" s="7">
        <f t="shared" ref="E142:E163" si="3">D142*C142</f>
        <v>18</v>
      </c>
    </row>
    <row r="143" spans="1:5" x14ac:dyDescent="0.25">
      <c r="A143" s="1" t="s">
        <v>9</v>
      </c>
      <c r="B143" s="1">
        <v>2012</v>
      </c>
      <c r="C143" s="1">
        <v>1</v>
      </c>
      <c r="D143" s="1">
        <v>79</v>
      </c>
      <c r="E143" s="7">
        <f t="shared" si="3"/>
        <v>79</v>
      </c>
    </row>
    <row r="144" spans="1:5" x14ac:dyDescent="0.25">
      <c r="A144" s="1" t="s">
        <v>9</v>
      </c>
      <c r="B144" s="1">
        <v>2013</v>
      </c>
      <c r="C144" s="1">
        <v>2</v>
      </c>
      <c r="D144" s="1">
        <v>79</v>
      </c>
      <c r="E144" s="7">
        <f t="shared" si="3"/>
        <v>158</v>
      </c>
    </row>
    <row r="145" spans="1:5" x14ac:dyDescent="0.25">
      <c r="A145" s="1" t="s">
        <v>9</v>
      </c>
      <c r="B145" s="1">
        <v>2014</v>
      </c>
      <c r="C145" s="1">
        <v>1</v>
      </c>
      <c r="D145" s="1">
        <v>79</v>
      </c>
      <c r="E145" s="1">
        <f t="shared" si="3"/>
        <v>79</v>
      </c>
    </row>
    <row r="146" spans="1:5" x14ac:dyDescent="0.25">
      <c r="A146" s="1" t="s">
        <v>30</v>
      </c>
      <c r="B146" s="1">
        <v>2013</v>
      </c>
      <c r="C146" s="1"/>
      <c r="D146" s="1">
        <v>135</v>
      </c>
      <c r="E146" s="1">
        <f t="shared" si="3"/>
        <v>0</v>
      </c>
    </row>
    <row r="147" spans="1:5" x14ac:dyDescent="0.25">
      <c r="A147" s="1" t="s">
        <v>30</v>
      </c>
      <c r="B147" s="1">
        <v>2015</v>
      </c>
      <c r="C147" s="1"/>
      <c r="D147" s="1">
        <v>143</v>
      </c>
      <c r="E147" s="1">
        <f t="shared" si="3"/>
        <v>0</v>
      </c>
    </row>
    <row r="148" spans="1:5" x14ac:dyDescent="0.25">
      <c r="A148" s="1" t="s">
        <v>10</v>
      </c>
      <c r="B148" s="1"/>
      <c r="C148" s="1"/>
      <c r="D148" s="1">
        <v>18</v>
      </c>
      <c r="E148" s="7">
        <f t="shared" si="3"/>
        <v>0</v>
      </c>
    </row>
    <row r="149" spans="1:5" x14ac:dyDescent="0.25">
      <c r="A149" s="1" t="s">
        <v>11</v>
      </c>
      <c r="B149" s="1">
        <v>2011</v>
      </c>
      <c r="C149" s="1"/>
      <c r="D149" s="1">
        <v>145</v>
      </c>
      <c r="E149" s="1">
        <f t="shared" si="3"/>
        <v>0</v>
      </c>
    </row>
    <row r="150" spans="1:5" x14ac:dyDescent="0.25">
      <c r="A150" s="1" t="s">
        <v>11</v>
      </c>
      <c r="B150" s="1">
        <v>2012</v>
      </c>
      <c r="C150" s="1"/>
      <c r="D150" s="1">
        <v>145</v>
      </c>
      <c r="E150" s="1">
        <f t="shared" si="3"/>
        <v>0</v>
      </c>
    </row>
    <row r="151" spans="1:5" x14ac:dyDescent="0.25">
      <c r="A151" s="1" t="s">
        <v>12</v>
      </c>
      <c r="B151" s="1">
        <v>2014</v>
      </c>
      <c r="C151" s="1">
        <v>1</v>
      </c>
      <c r="D151" s="1">
        <v>173</v>
      </c>
      <c r="E151" s="1">
        <f t="shared" si="3"/>
        <v>173</v>
      </c>
    </row>
    <row r="152" spans="1:5" x14ac:dyDescent="0.25">
      <c r="A152" s="1" t="s">
        <v>27</v>
      </c>
      <c r="B152" s="1">
        <v>2014</v>
      </c>
      <c r="C152" s="1"/>
      <c r="D152" s="1">
        <v>47</v>
      </c>
      <c r="E152" s="1">
        <f t="shared" si="3"/>
        <v>0</v>
      </c>
    </row>
    <row r="153" spans="1:5" x14ac:dyDescent="0.25">
      <c r="A153" s="1" t="s">
        <v>27</v>
      </c>
      <c r="B153" s="1">
        <v>2015</v>
      </c>
      <c r="C153" s="1"/>
      <c r="D153" s="1">
        <v>52</v>
      </c>
      <c r="E153" s="7">
        <f t="shared" si="3"/>
        <v>0</v>
      </c>
    </row>
    <row r="154" spans="1:5" x14ac:dyDescent="0.25">
      <c r="A154" s="1" t="s">
        <v>14</v>
      </c>
      <c r="B154" s="1">
        <v>2015</v>
      </c>
      <c r="C154" s="1">
        <v>3</v>
      </c>
      <c r="D154" s="1">
        <v>22</v>
      </c>
      <c r="E154" s="7">
        <f t="shared" si="3"/>
        <v>66</v>
      </c>
    </row>
    <row r="155" spans="1:5" x14ac:dyDescent="0.25">
      <c r="A155" s="1" t="s">
        <v>16</v>
      </c>
      <c r="B155" s="1">
        <v>2006</v>
      </c>
      <c r="C155" s="1">
        <v>4</v>
      </c>
      <c r="D155" s="1">
        <v>59</v>
      </c>
      <c r="E155" s="1">
        <f t="shared" si="3"/>
        <v>236</v>
      </c>
    </row>
    <row r="156" spans="1:5" x14ac:dyDescent="0.25">
      <c r="A156" s="1" t="s">
        <v>16</v>
      </c>
      <c r="B156" s="1">
        <v>2015</v>
      </c>
      <c r="C156" s="1">
        <v>4</v>
      </c>
      <c r="D156" s="1">
        <v>60</v>
      </c>
      <c r="E156" s="1">
        <f t="shared" si="3"/>
        <v>240</v>
      </c>
    </row>
    <row r="157" spans="1:5" x14ac:dyDescent="0.25">
      <c r="A157" s="1" t="s">
        <v>19</v>
      </c>
      <c r="B157" s="1">
        <v>2008</v>
      </c>
      <c r="C157" s="1">
        <v>1</v>
      </c>
      <c r="D157" s="1">
        <v>95</v>
      </c>
      <c r="E157" s="1">
        <f t="shared" si="3"/>
        <v>95</v>
      </c>
    </row>
    <row r="158" spans="1:5" x14ac:dyDescent="0.25">
      <c r="A158" s="1" t="s">
        <v>19</v>
      </c>
      <c r="B158" s="1">
        <v>2009</v>
      </c>
      <c r="C158" s="1"/>
      <c r="D158" s="1">
        <v>95</v>
      </c>
      <c r="E158" s="1">
        <f t="shared" si="3"/>
        <v>0</v>
      </c>
    </row>
    <row r="159" spans="1:5" x14ac:dyDescent="0.25">
      <c r="A159" s="1" t="s">
        <v>19</v>
      </c>
      <c r="B159" s="1">
        <v>2010</v>
      </c>
      <c r="C159" s="1"/>
      <c r="D159" s="1">
        <v>95</v>
      </c>
      <c r="E159" s="1">
        <f t="shared" si="3"/>
        <v>0</v>
      </c>
    </row>
    <row r="160" spans="1:5" x14ac:dyDescent="0.25">
      <c r="A160" s="1" t="s">
        <v>19</v>
      </c>
      <c r="B160" s="1">
        <v>2011</v>
      </c>
      <c r="C160" s="1">
        <v>4</v>
      </c>
      <c r="D160" s="1">
        <v>95</v>
      </c>
      <c r="E160" s="1">
        <f t="shared" si="3"/>
        <v>380</v>
      </c>
    </row>
    <row r="161" spans="1:5" x14ac:dyDescent="0.25">
      <c r="A161" s="1" t="s">
        <v>42</v>
      </c>
      <c r="B161" s="1">
        <v>2006</v>
      </c>
      <c r="C161" s="1"/>
      <c r="D161" s="1">
        <v>79</v>
      </c>
      <c r="E161" s="1">
        <f t="shared" si="3"/>
        <v>0</v>
      </c>
    </row>
    <row r="162" spans="1:5" x14ac:dyDescent="0.25">
      <c r="A162" s="1" t="s">
        <v>23</v>
      </c>
      <c r="B162" s="1">
        <v>2006</v>
      </c>
      <c r="C162" s="1">
        <v>1</v>
      </c>
      <c r="D162" s="1">
        <v>49</v>
      </c>
      <c r="E162" s="1">
        <f t="shared" si="3"/>
        <v>49</v>
      </c>
    </row>
    <row r="163" spans="1:5" x14ac:dyDescent="0.25">
      <c r="A163" s="1" t="s">
        <v>23</v>
      </c>
      <c r="B163" s="1">
        <v>2013</v>
      </c>
      <c r="C163" s="1"/>
      <c r="D163" s="1">
        <v>53</v>
      </c>
      <c r="E163" s="1">
        <f t="shared" si="3"/>
        <v>0</v>
      </c>
    </row>
    <row r="164" spans="1:5" x14ac:dyDescent="0.25">
      <c r="A164" s="1"/>
      <c r="B164" s="1"/>
      <c r="C164" s="7">
        <f>SUM(C141:C163)</f>
        <v>27</v>
      </c>
      <c r="D164" s="1"/>
      <c r="E164" s="14">
        <f>SUM(E141:E163)</f>
        <v>1603</v>
      </c>
    </row>
    <row r="166" spans="1:5" x14ac:dyDescent="0.25">
      <c r="A166" s="1" t="s">
        <v>15</v>
      </c>
      <c r="B166" s="1"/>
      <c r="C166" s="1">
        <v>2</v>
      </c>
      <c r="D166" s="1">
        <v>24</v>
      </c>
      <c r="E166" s="14">
        <f>D166*C166</f>
        <v>48</v>
      </c>
    </row>
    <row r="167" spans="1:5" x14ac:dyDescent="0.25">
      <c r="A167" s="4" t="s">
        <v>45</v>
      </c>
      <c r="B167" s="1"/>
      <c r="C167" s="4"/>
      <c r="D167" s="1"/>
      <c r="E167" s="14">
        <f>B100-20</f>
        <v>3740.3</v>
      </c>
    </row>
    <row r="168" spans="1:5" x14ac:dyDescent="0.25">
      <c r="A168" s="3"/>
      <c r="C168" s="18" t="s">
        <v>34</v>
      </c>
      <c r="D168" s="18"/>
      <c r="E168" s="12">
        <f>E167+E166+E164+E137</f>
        <v>11816.8</v>
      </c>
    </row>
  </sheetData>
  <mergeCells count="3">
    <mergeCell ref="C80:C81"/>
    <mergeCell ref="C67:D67"/>
    <mergeCell ref="C168:D16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49" workbookViewId="0">
      <selection activeCell="E43" sqref="E43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37</v>
      </c>
    </row>
    <row r="2" spans="1:5" x14ac:dyDescent="0.25">
      <c r="A2" t="s">
        <v>36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35</v>
      </c>
      <c r="B5" s="1">
        <v>2017</v>
      </c>
      <c r="C5" s="1">
        <v>10</v>
      </c>
      <c r="D5" s="1">
        <v>22</v>
      </c>
      <c r="E5" s="1">
        <f>D5*C5</f>
        <v>220</v>
      </c>
    </row>
    <row r="6" spans="1:5" x14ac:dyDescent="0.25">
      <c r="A6" s="1" t="s">
        <v>1</v>
      </c>
      <c r="B6" s="1">
        <v>2015</v>
      </c>
      <c r="C6" s="1">
        <v>2</v>
      </c>
      <c r="D6" s="1">
        <v>58</v>
      </c>
      <c r="E6" s="1">
        <f>D6*C6</f>
        <v>116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>
        <v>8</v>
      </c>
      <c r="D12" s="1">
        <v>22</v>
      </c>
      <c r="E12" s="1">
        <f t="shared" si="0"/>
        <v>176</v>
      </c>
    </row>
    <row r="13" spans="1:5" x14ac:dyDescent="0.25">
      <c r="A13" s="1" t="s">
        <v>17</v>
      </c>
      <c r="B13" s="1">
        <v>2011</v>
      </c>
      <c r="C13" s="1">
        <v>6</v>
      </c>
      <c r="D13" s="1">
        <v>59</v>
      </c>
      <c r="E13" s="1">
        <f t="shared" si="0"/>
        <v>354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"/>
      <c r="D16" s="1">
        <v>59</v>
      </c>
      <c r="E16" s="1">
        <f t="shared" si="0"/>
        <v>0</v>
      </c>
    </row>
    <row r="17" spans="1:5" x14ac:dyDescent="0.25">
      <c r="A17" s="1" t="s">
        <v>20</v>
      </c>
      <c r="B17" s="2">
        <v>2011</v>
      </c>
      <c r="C17" s="1">
        <v>1</v>
      </c>
      <c r="D17" s="1">
        <v>59</v>
      </c>
      <c r="E17" s="1">
        <f t="shared" si="0"/>
        <v>59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">
        <v>5</v>
      </c>
      <c r="D19" s="1">
        <v>60</v>
      </c>
      <c r="E19" s="1">
        <f t="shared" si="0"/>
        <v>300</v>
      </c>
    </row>
    <row r="20" spans="1:5" x14ac:dyDescent="0.25">
      <c r="A20" s="1" t="s">
        <v>21</v>
      </c>
      <c r="B20" s="1">
        <v>2011</v>
      </c>
      <c r="C20" s="1"/>
      <c r="D20" s="1">
        <v>37.5</v>
      </c>
      <c r="E20" s="1">
        <f t="shared" si="0"/>
        <v>0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"/>
      <c r="D23" s="1">
        <v>39</v>
      </c>
      <c r="E23" s="1">
        <f t="shared" si="0"/>
        <v>0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">
        <v>5</v>
      </c>
      <c r="D25" s="1">
        <v>50</v>
      </c>
      <c r="E25" s="1">
        <f t="shared" si="0"/>
        <v>250</v>
      </c>
    </row>
    <row r="26" spans="1:5" x14ac:dyDescent="0.25">
      <c r="A26" s="1" t="s">
        <v>22</v>
      </c>
      <c r="B26" s="1">
        <v>2014</v>
      </c>
      <c r="C26" s="1">
        <v>3</v>
      </c>
      <c r="D26" s="1">
        <v>50</v>
      </c>
      <c r="E26" s="1">
        <f t="shared" si="0"/>
        <v>150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>
        <v>1</v>
      </c>
      <c r="D28" s="6">
        <v>418</v>
      </c>
      <c r="E28" s="1">
        <f t="shared" si="0"/>
        <v>418</v>
      </c>
    </row>
    <row r="29" spans="1:5" x14ac:dyDescent="0.25">
      <c r="A29" s="6" t="s">
        <v>26</v>
      </c>
      <c r="B29" s="6">
        <v>2014</v>
      </c>
      <c r="C29" s="1">
        <v>1</v>
      </c>
      <c r="D29" s="6">
        <v>420</v>
      </c>
      <c r="E29" s="1">
        <f t="shared" si="0"/>
        <v>420</v>
      </c>
    </row>
    <row r="30" spans="1:5" x14ac:dyDescent="0.25">
      <c r="E30" s="9">
        <f>SUM(E5:E29)</f>
        <v>2463</v>
      </c>
    </row>
    <row r="32" spans="1:5" x14ac:dyDescent="0.25">
      <c r="A32" t="s">
        <v>6</v>
      </c>
    </row>
    <row r="33" spans="1:5" x14ac:dyDescent="0.25">
      <c r="A33" s="1" t="s">
        <v>7</v>
      </c>
      <c r="B33" s="1">
        <v>2010</v>
      </c>
      <c r="C33" s="1"/>
      <c r="D33" s="1">
        <v>15</v>
      </c>
      <c r="E33" s="1">
        <f>D33*C33</f>
        <v>0</v>
      </c>
    </row>
    <row r="34" spans="1:5" x14ac:dyDescent="0.25">
      <c r="A34" s="1" t="s">
        <v>8</v>
      </c>
      <c r="B34" s="1">
        <v>2011</v>
      </c>
      <c r="C34" s="1">
        <v>2</v>
      </c>
      <c r="D34" s="1">
        <v>14.4</v>
      </c>
      <c r="E34" s="1">
        <f t="shared" ref="E34:E49" si="1">D34*C34</f>
        <v>28.8</v>
      </c>
    </row>
    <row r="35" spans="1:5" x14ac:dyDescent="0.25">
      <c r="A35" s="1" t="s">
        <v>9</v>
      </c>
      <c r="B35" s="1">
        <v>2013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9</v>
      </c>
      <c r="B36" s="1">
        <v>2014</v>
      </c>
      <c r="C36" s="1"/>
      <c r="D36" s="1">
        <v>79</v>
      </c>
      <c r="E36" s="1">
        <f t="shared" si="1"/>
        <v>0</v>
      </c>
    </row>
    <row r="37" spans="1:5" x14ac:dyDescent="0.25">
      <c r="A37" s="1" t="s">
        <v>10</v>
      </c>
      <c r="B37" s="1"/>
      <c r="C37" s="1">
        <v>7</v>
      </c>
      <c r="D37" s="1">
        <v>18</v>
      </c>
      <c r="E37" s="1">
        <f t="shared" si="1"/>
        <v>126</v>
      </c>
    </row>
    <row r="38" spans="1:5" x14ac:dyDescent="0.25">
      <c r="A38" s="1" t="s">
        <v>11</v>
      </c>
      <c r="B38" s="1">
        <v>2011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11</v>
      </c>
      <c r="B39" s="1">
        <v>2012</v>
      </c>
      <c r="C39" s="1"/>
      <c r="D39" s="1">
        <v>145</v>
      </c>
      <c r="E39" s="1">
        <f t="shared" si="1"/>
        <v>0</v>
      </c>
    </row>
    <row r="40" spans="1:5" x14ac:dyDescent="0.25">
      <c r="A40" s="1" t="s">
        <v>14</v>
      </c>
      <c r="B40" s="1">
        <v>2015</v>
      </c>
      <c r="C40" s="1">
        <v>1</v>
      </c>
      <c r="D40" s="1">
        <v>22</v>
      </c>
      <c r="E40" s="1">
        <f t="shared" si="1"/>
        <v>22</v>
      </c>
    </row>
    <row r="41" spans="1:5" x14ac:dyDescent="0.25">
      <c r="A41" s="1" t="s">
        <v>25</v>
      </c>
      <c r="B41" s="1">
        <v>2014</v>
      </c>
      <c r="C41" s="1"/>
      <c r="D41" s="1">
        <v>44</v>
      </c>
      <c r="E41" s="1">
        <f t="shared" si="1"/>
        <v>0</v>
      </c>
    </row>
    <row r="42" spans="1:5" x14ac:dyDescent="0.25">
      <c r="A42" s="1" t="s">
        <v>27</v>
      </c>
      <c r="B42" s="1">
        <v>2014</v>
      </c>
      <c r="C42" s="1"/>
      <c r="D42" s="1">
        <v>48</v>
      </c>
      <c r="E42" s="1">
        <f t="shared" si="1"/>
        <v>0</v>
      </c>
    </row>
    <row r="43" spans="1:5" x14ac:dyDescent="0.25">
      <c r="A43" s="1" t="s">
        <v>27</v>
      </c>
      <c r="B43" s="1">
        <v>2015</v>
      </c>
      <c r="C43" s="1"/>
      <c r="D43" s="1">
        <v>52</v>
      </c>
      <c r="E43" s="1">
        <f t="shared" si="1"/>
        <v>0</v>
      </c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>
        <v>2</v>
      </c>
      <c r="D47" s="1">
        <v>95</v>
      </c>
      <c r="E47" s="1">
        <f t="shared" si="1"/>
        <v>190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"/>
      <c r="D49" s="1">
        <v>53</v>
      </c>
      <c r="E49" s="1">
        <f t="shared" si="1"/>
        <v>0</v>
      </c>
    </row>
    <row r="50" spans="1:5" x14ac:dyDescent="0.25">
      <c r="A50" s="1"/>
      <c r="B50" s="1"/>
      <c r="C50" s="1"/>
      <c r="D50" s="1"/>
      <c r="E50" s="1">
        <f>SUM(E33:E49)</f>
        <v>366.8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2018-11-02T16:04:54Z</cp:lastPrinted>
  <dcterms:created xsi:type="dcterms:W3CDTF">2018-07-02T14:25:34Z</dcterms:created>
  <dcterms:modified xsi:type="dcterms:W3CDTF">2018-11-02T16:13:27Z</dcterms:modified>
</cp:coreProperties>
</file>