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7" i="1"/>
  <c r="E66" i="1" l="1"/>
  <c r="E49" i="1"/>
  <c r="E50" i="1" l="1"/>
  <c r="E68" i="1" l="1"/>
  <c r="E64" i="1"/>
  <c r="E42" i="1"/>
  <c r="E38" i="1" l="1"/>
  <c r="B100" i="1"/>
  <c r="E69" i="1"/>
  <c r="E48" i="1"/>
  <c r="E37" i="1" l="1"/>
  <c r="B88" i="1"/>
  <c r="E23" i="1" l="1"/>
  <c r="E10" i="1" l="1"/>
  <c r="E47" i="1"/>
  <c r="E51" i="1"/>
  <c r="E52" i="1"/>
  <c r="E4" i="1" l="1"/>
  <c r="E63" i="1"/>
  <c r="E81" i="1" l="1"/>
  <c r="E60" i="1"/>
  <c r="C92" i="1"/>
  <c r="E6" i="1"/>
  <c r="E29" i="2" l="1"/>
  <c r="E53" i="1" l="1"/>
  <c r="E54" i="1"/>
  <c r="E55" i="1"/>
  <c r="E56" i="1"/>
  <c r="E57" i="1"/>
  <c r="E58" i="1"/>
  <c r="E59" i="1"/>
  <c r="E61" i="1"/>
  <c r="E62" i="1"/>
  <c r="E65" i="1"/>
  <c r="E67" i="1"/>
  <c r="E70" i="1"/>
  <c r="E71" i="1"/>
  <c r="E72" i="1"/>
  <c r="E73" i="1"/>
  <c r="E74" i="1"/>
  <c r="E75" i="1"/>
  <c r="E76" i="1"/>
  <c r="E7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9" i="1"/>
  <c r="E40" i="1"/>
  <c r="E41" i="1"/>
  <c r="E43" i="1"/>
  <c r="E44" i="1"/>
  <c r="E80" i="1"/>
  <c r="E78" i="1" l="1"/>
  <c r="E45" i="1"/>
  <c r="E48" i="2"/>
  <c r="E5" i="2"/>
  <c r="E82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<sst xmlns="http://schemas.openxmlformats.org/spreadsheetml/2006/main" count="144" uniqueCount="59">
  <si>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</si>
  <si>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</si>
  <si>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</si>
  <si>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</si>
  <si>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</si>
  <si>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</si>
  <si>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</si>
  <si>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</si>
  <si>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</si>
  <si>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</si>
  <si>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</si>
  <si>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</si>
  <si>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</si>
  <si>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</si>
  <si>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</si>
  <si>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</si>
  <si>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</si>
  <si>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</si>
  <si>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</si>
  <si>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</si>
  <si>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</si>
  <si>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</si>
  <si>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</si>
  <si>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</si>
  <si>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</si>
  <si>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</si>
  <si>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</si>
  <si>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</si>
  <si>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</si>
  <si>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</si>
  <si>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</si>
  <si>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</si>
  <si>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</si>
  <si>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</si>
  <si>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</si>
  <si>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</si>
  <si>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</si>
  <si>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</si>
  <si>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</si>
  <si>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</si>
  <si>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</si>
  <si>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</si>
  <si>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</si>
  <si>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</si>
  <si>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</si>
  <si>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</si>
  <si>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</si>
  <si>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</si>
  <si>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</si>
  <si>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</si>
  <si>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</si>
  <si>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</si>
  <si>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</si>
  <si>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</si>
  <si>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MAGNUM ECHEZEAUX</t>
  </si>
  <si>
    <t>MEURSAULT</t>
  </si>
  <si>
    <t>TTC</t>
  </si>
  <si>
    <t>ventes de OCTOBRE2019</t>
  </si>
  <si>
    <t>Pour mémoire, il y a aussi 3 factures sur ce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</si>
</sst>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5" fillId="0" borderId="0" xfId="0" applyFont="1" applyBorder="1"/>
    <xf numFmtId="0" fontId="4" fillId="0" borderId="1" xfId="0" applyFont="1" applyBorder="1"/>
    <xf numFmtId="0" fontId="0" fillId="0" borderId="6" xfId="0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topLeftCell="A80" workbookViewId="0">
      <selection activeCell="D95" sqref="D95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57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39</v>
      </c>
      <c r="B4" s="1">
        <v>2017</v>
      </c>
      <c r="C4" s="1">
        <v>8</v>
      </c>
      <c r="D4" s="1">
        <v>22</v>
      </c>
      <c r="E4" s="20">
        <f>D4*C4</f>
        <v>176</v>
      </c>
    </row>
    <row r="5" spans="1:5" x14ac:dyDescent="0.25">
      <c r="A5" s="1" t="s">
        <v>39</v>
      </c>
      <c r="B5" s="1">
        <v>2017</v>
      </c>
      <c r="C5" s="1">
        <v>1</v>
      </c>
      <c r="D5" s="1">
        <v>0</v>
      </c>
      <c r="E5" s="4">
        <f>D5*C5</f>
        <v>0</v>
      </c>
    </row>
    <row r="6" spans="1:5" x14ac:dyDescent="0.25">
      <c r="A6" s="1" t="s">
        <v>44</v>
      </c>
      <c r="B6" s="1">
        <v>2013</v>
      </c>
      <c r="C6" s="1"/>
      <c r="D6" s="1">
        <v>42</v>
      </c>
      <c r="E6" s="22">
        <f>D6*C6</f>
        <v>0</v>
      </c>
    </row>
    <row r="7" spans="1:5" x14ac:dyDescent="0.25">
      <c r="A7" s="1" t="s">
        <v>1</v>
      </c>
      <c r="B7" s="1">
        <v>2017</v>
      </c>
      <c r="C7" s="1">
        <v>1</v>
      </c>
      <c r="D7" s="1">
        <v>59</v>
      </c>
      <c r="E7" s="7">
        <f t="shared" ref="E7" si="0">D7*C7</f>
        <v>59</v>
      </c>
    </row>
    <row r="8" spans="1:5" x14ac:dyDescent="0.25">
      <c r="A8" s="1" t="s">
        <v>1</v>
      </c>
      <c r="B8" s="1">
        <v>2015</v>
      </c>
      <c r="C8" s="1">
        <v>6</v>
      </c>
      <c r="D8" s="1">
        <v>58</v>
      </c>
      <c r="E8" s="7">
        <f t="shared" ref="E8:E44" si="1">D8*C8</f>
        <v>348</v>
      </c>
    </row>
    <row r="9" spans="1:5" x14ac:dyDescent="0.25">
      <c r="A9" s="1" t="s">
        <v>5</v>
      </c>
      <c r="B9" s="1">
        <v>2011</v>
      </c>
      <c r="C9" s="1">
        <v>2</v>
      </c>
      <c r="D9" s="1">
        <v>0</v>
      </c>
      <c r="E9" s="7">
        <f t="shared" si="1"/>
        <v>0</v>
      </c>
    </row>
    <row r="10" spans="1:5" x14ac:dyDescent="0.25">
      <c r="A10" s="1" t="s">
        <v>36</v>
      </c>
      <c r="B10" s="1">
        <v>2008</v>
      </c>
      <c r="C10" s="1"/>
      <c r="D10" s="1">
        <v>55</v>
      </c>
      <c r="E10" s="22">
        <f t="shared" ref="E10" si="2">D10*C10</f>
        <v>0</v>
      </c>
    </row>
    <row r="11" spans="1:5" x14ac:dyDescent="0.25">
      <c r="A11" s="1" t="s">
        <v>36</v>
      </c>
      <c r="B11" s="1">
        <v>2014</v>
      </c>
      <c r="C11" s="1"/>
      <c r="D11" s="1">
        <v>50</v>
      </c>
      <c r="E11" s="22">
        <f t="shared" si="1"/>
        <v>0</v>
      </c>
    </row>
    <row r="12" spans="1:5" x14ac:dyDescent="0.25">
      <c r="A12" s="1" t="s">
        <v>12</v>
      </c>
      <c r="B12" s="1">
        <v>2012</v>
      </c>
      <c r="C12" s="1"/>
      <c r="D12" s="1">
        <v>250</v>
      </c>
      <c r="E12" s="22">
        <f t="shared" si="1"/>
        <v>0</v>
      </c>
    </row>
    <row r="13" spans="1:5" x14ac:dyDescent="0.25">
      <c r="A13" s="1" t="s">
        <v>12</v>
      </c>
      <c r="B13" s="1">
        <v>2014</v>
      </c>
      <c r="C13" s="1"/>
      <c r="D13" s="1">
        <v>192</v>
      </c>
      <c r="E13" s="22">
        <f t="shared" si="1"/>
        <v>0</v>
      </c>
    </row>
    <row r="14" spans="1:5" x14ac:dyDescent="0.25">
      <c r="A14" s="1" t="s">
        <v>13</v>
      </c>
      <c r="B14" s="1">
        <v>2011</v>
      </c>
      <c r="C14" s="1"/>
      <c r="D14" s="1">
        <v>22</v>
      </c>
      <c r="E14" s="23">
        <f t="shared" si="1"/>
        <v>0</v>
      </c>
    </row>
    <row r="15" spans="1:5" x14ac:dyDescent="0.25">
      <c r="A15" s="1" t="s">
        <v>13</v>
      </c>
      <c r="B15" s="1">
        <v>2012</v>
      </c>
      <c r="C15" s="1">
        <v>18</v>
      </c>
      <c r="D15" s="1">
        <v>22</v>
      </c>
      <c r="E15" s="7">
        <f t="shared" si="1"/>
        <v>396</v>
      </c>
    </row>
    <row r="16" spans="1:5" x14ac:dyDescent="0.25">
      <c r="A16" s="1" t="s">
        <v>13</v>
      </c>
      <c r="B16" s="1">
        <v>2014</v>
      </c>
      <c r="C16" s="1"/>
      <c r="D16" s="1">
        <v>22</v>
      </c>
      <c r="E16" s="23">
        <f t="shared" si="1"/>
        <v>0</v>
      </c>
    </row>
    <row r="17" spans="1:5" x14ac:dyDescent="0.25">
      <c r="A17" s="1" t="s">
        <v>13</v>
      </c>
      <c r="B17" s="1">
        <v>2015</v>
      </c>
      <c r="C17" s="1"/>
      <c r="D17" s="1">
        <v>22</v>
      </c>
      <c r="E17" s="22">
        <f t="shared" si="1"/>
        <v>0</v>
      </c>
    </row>
    <row r="18" spans="1:5" x14ac:dyDescent="0.25">
      <c r="A18" s="1" t="s">
        <v>17</v>
      </c>
      <c r="B18" s="1">
        <v>2011</v>
      </c>
      <c r="C18" s="1">
        <v>10</v>
      </c>
      <c r="D18" s="1">
        <v>59</v>
      </c>
      <c r="E18" s="20">
        <f t="shared" si="1"/>
        <v>590</v>
      </c>
    </row>
    <row r="19" spans="1:5" x14ac:dyDescent="0.25">
      <c r="A19" s="1" t="s">
        <v>17</v>
      </c>
      <c r="B19" s="1">
        <v>2012</v>
      </c>
      <c r="C19" s="1">
        <v>1</v>
      </c>
      <c r="D19" s="1">
        <v>60</v>
      </c>
      <c r="E19" s="7">
        <f t="shared" si="1"/>
        <v>60</v>
      </c>
    </row>
    <row r="20" spans="1:5" x14ac:dyDescent="0.25">
      <c r="A20" s="1" t="s">
        <v>17</v>
      </c>
      <c r="B20" s="1">
        <v>2013</v>
      </c>
      <c r="C20" s="1">
        <v>3</v>
      </c>
      <c r="D20" s="1">
        <v>60</v>
      </c>
      <c r="E20" s="20">
        <f t="shared" si="1"/>
        <v>180</v>
      </c>
    </row>
    <row r="21" spans="1:5" x14ac:dyDescent="0.25">
      <c r="A21" s="1" t="s">
        <v>18</v>
      </c>
      <c r="B21" s="1">
        <v>2011</v>
      </c>
      <c r="C21" s="1">
        <v>11</v>
      </c>
      <c r="D21" s="1">
        <v>59</v>
      </c>
      <c r="E21" s="20">
        <f t="shared" si="1"/>
        <v>649</v>
      </c>
    </row>
    <row r="22" spans="1:5" x14ac:dyDescent="0.25">
      <c r="A22" s="1" t="s">
        <v>18</v>
      </c>
      <c r="B22" s="1">
        <v>2013</v>
      </c>
      <c r="C22" s="1">
        <v>3</v>
      </c>
      <c r="D22" s="1">
        <v>60</v>
      </c>
      <c r="E22" s="7">
        <f t="shared" si="1"/>
        <v>180</v>
      </c>
    </row>
    <row r="23" spans="1:5" x14ac:dyDescent="0.25">
      <c r="A23" s="1" t="s">
        <v>18</v>
      </c>
      <c r="B23" s="1">
        <v>2014</v>
      </c>
      <c r="C23" s="1"/>
      <c r="D23" s="1">
        <v>60</v>
      </c>
      <c r="E23" s="4">
        <f t="shared" ref="E23" si="3">D23*C23</f>
        <v>0</v>
      </c>
    </row>
    <row r="24" spans="1:5" x14ac:dyDescent="0.25">
      <c r="A24" s="1" t="s">
        <v>20</v>
      </c>
      <c r="B24" s="2">
        <v>2011</v>
      </c>
      <c r="C24" s="1">
        <v>6</v>
      </c>
      <c r="D24" s="1">
        <v>59</v>
      </c>
      <c r="E24" s="20">
        <f t="shared" si="1"/>
        <v>354</v>
      </c>
    </row>
    <row r="25" spans="1:5" x14ac:dyDescent="0.25">
      <c r="A25" s="1" t="s">
        <v>20</v>
      </c>
      <c r="B25" s="2">
        <v>2012</v>
      </c>
      <c r="C25" s="1"/>
      <c r="D25" s="1">
        <v>60</v>
      </c>
      <c r="E25" s="1">
        <f t="shared" si="1"/>
        <v>0</v>
      </c>
    </row>
    <row r="26" spans="1:5" x14ac:dyDescent="0.25">
      <c r="A26" s="1" t="s">
        <v>20</v>
      </c>
      <c r="B26" s="1">
        <v>2013</v>
      </c>
      <c r="C26" s="1">
        <v>19</v>
      </c>
      <c r="D26" s="1">
        <v>60</v>
      </c>
      <c r="E26" s="7">
        <f t="shared" si="1"/>
        <v>1140</v>
      </c>
    </row>
    <row r="27" spans="1:5" x14ac:dyDescent="0.25">
      <c r="A27" s="1" t="s">
        <v>20</v>
      </c>
      <c r="B27" s="1">
        <v>2014</v>
      </c>
      <c r="C27" s="1">
        <v>5</v>
      </c>
      <c r="D27" s="1">
        <v>60</v>
      </c>
      <c r="E27" s="20">
        <f t="shared" si="1"/>
        <v>300</v>
      </c>
    </row>
    <row r="28" spans="1:5" x14ac:dyDescent="0.25">
      <c r="A28" s="1" t="s">
        <v>21</v>
      </c>
      <c r="B28" s="1">
        <v>2011</v>
      </c>
      <c r="C28" s="1">
        <v>7</v>
      </c>
      <c r="D28" s="1">
        <v>37.5</v>
      </c>
      <c r="E28" s="20">
        <f t="shared" si="1"/>
        <v>262.5</v>
      </c>
    </row>
    <row r="29" spans="1:5" x14ac:dyDescent="0.25">
      <c r="A29" s="1" t="s">
        <v>21</v>
      </c>
      <c r="B29" s="1">
        <v>2012</v>
      </c>
      <c r="C29" s="1">
        <v>1</v>
      </c>
      <c r="D29" s="1">
        <v>38</v>
      </c>
      <c r="E29" s="20">
        <f t="shared" si="1"/>
        <v>38</v>
      </c>
    </row>
    <row r="30" spans="1:5" x14ac:dyDescent="0.25">
      <c r="A30" s="1" t="s">
        <v>21</v>
      </c>
      <c r="B30" s="1">
        <v>2013</v>
      </c>
      <c r="C30" s="1"/>
      <c r="D30" s="1">
        <v>38</v>
      </c>
      <c r="E30" s="4">
        <f t="shared" si="1"/>
        <v>0</v>
      </c>
    </row>
    <row r="31" spans="1:5" x14ac:dyDescent="0.25">
      <c r="A31" s="1" t="s">
        <v>21</v>
      </c>
      <c r="B31" s="1">
        <v>2014</v>
      </c>
      <c r="C31" s="1">
        <v>21</v>
      </c>
      <c r="D31" s="1">
        <v>40</v>
      </c>
      <c r="E31" s="20">
        <f t="shared" si="1"/>
        <v>840</v>
      </c>
    </row>
    <row r="32" spans="1:5" x14ac:dyDescent="0.25">
      <c r="A32" s="1" t="s">
        <v>21</v>
      </c>
      <c r="B32" s="1">
        <v>2014</v>
      </c>
      <c r="C32" s="1">
        <v>1</v>
      </c>
      <c r="D32" s="1">
        <v>33</v>
      </c>
      <c r="E32" s="7">
        <f t="shared" si="1"/>
        <v>33</v>
      </c>
    </row>
    <row r="33" spans="1:5" x14ac:dyDescent="0.25">
      <c r="A33" s="1" t="s">
        <v>22</v>
      </c>
      <c r="B33" s="1">
        <v>2011</v>
      </c>
      <c r="C33" s="1"/>
      <c r="D33" s="1">
        <v>54</v>
      </c>
      <c r="E33" s="1">
        <f t="shared" si="1"/>
        <v>0</v>
      </c>
    </row>
    <row r="34" spans="1:5" x14ac:dyDescent="0.25">
      <c r="A34" s="1" t="s">
        <v>22</v>
      </c>
      <c r="B34" s="1">
        <v>2013</v>
      </c>
      <c r="C34" s="1">
        <v>11</v>
      </c>
      <c r="D34" s="1">
        <v>55</v>
      </c>
      <c r="E34" s="7">
        <f t="shared" si="1"/>
        <v>605</v>
      </c>
    </row>
    <row r="35" spans="1:5" x14ac:dyDescent="0.25">
      <c r="A35" s="1" t="s">
        <v>22</v>
      </c>
      <c r="B35" s="1">
        <v>2014</v>
      </c>
      <c r="C35" s="1">
        <v>6</v>
      </c>
      <c r="D35" s="1">
        <v>54</v>
      </c>
      <c r="E35" s="7">
        <f t="shared" si="1"/>
        <v>324</v>
      </c>
    </row>
    <row r="36" spans="1:5" x14ac:dyDescent="0.25">
      <c r="A36" s="1" t="s">
        <v>22</v>
      </c>
      <c r="B36" s="1">
        <v>2014</v>
      </c>
      <c r="C36" s="1">
        <v>1</v>
      </c>
      <c r="D36" s="1">
        <v>56</v>
      </c>
      <c r="E36" s="7">
        <f t="shared" si="1"/>
        <v>56</v>
      </c>
    </row>
    <row r="37" spans="1:5" x14ac:dyDescent="0.25">
      <c r="A37" s="1" t="s">
        <v>22</v>
      </c>
      <c r="B37" s="1">
        <v>2016</v>
      </c>
      <c r="C37" s="1"/>
      <c r="D37" s="1">
        <v>55</v>
      </c>
      <c r="E37" s="1">
        <f t="shared" si="1"/>
        <v>0</v>
      </c>
    </row>
    <row r="38" spans="1:5" x14ac:dyDescent="0.25">
      <c r="A38" s="1" t="s">
        <v>41</v>
      </c>
      <c r="B38" s="1">
        <v>2013</v>
      </c>
      <c r="C38" s="1"/>
      <c r="D38" s="1">
        <v>50</v>
      </c>
      <c r="E38" s="1">
        <f t="shared" si="1"/>
        <v>0</v>
      </c>
    </row>
    <row r="39" spans="1:5" x14ac:dyDescent="0.25">
      <c r="A39" s="1" t="s">
        <v>41</v>
      </c>
      <c r="B39" s="1">
        <v>2014</v>
      </c>
      <c r="C39" s="1"/>
      <c r="D39" s="1">
        <v>50</v>
      </c>
      <c r="E39" s="1">
        <f t="shared" si="1"/>
        <v>0</v>
      </c>
    </row>
    <row r="40" spans="1:5" x14ac:dyDescent="0.25">
      <c r="A40" s="1" t="s">
        <v>42</v>
      </c>
      <c r="B40" s="1">
        <v>2013</v>
      </c>
      <c r="C40" s="1"/>
      <c r="D40" s="1">
        <v>50</v>
      </c>
      <c r="E40" s="1">
        <f t="shared" si="1"/>
        <v>0</v>
      </c>
    </row>
    <row r="41" spans="1:5" x14ac:dyDescent="0.25">
      <c r="A41" s="1" t="s">
        <v>42</v>
      </c>
      <c r="B41" s="1">
        <v>2014</v>
      </c>
      <c r="C41" s="1"/>
      <c r="D41" s="1">
        <v>50</v>
      </c>
      <c r="E41" s="1">
        <f t="shared" si="1"/>
        <v>0</v>
      </c>
    </row>
    <row r="42" spans="1:5" x14ac:dyDescent="0.25">
      <c r="A42" s="1" t="s">
        <v>54</v>
      </c>
      <c r="B42" s="1">
        <v>2012</v>
      </c>
      <c r="C42" s="1"/>
      <c r="D42" s="1">
        <v>530</v>
      </c>
      <c r="E42" s="1">
        <f t="shared" si="1"/>
        <v>0</v>
      </c>
    </row>
    <row r="43" spans="1:5" x14ac:dyDescent="0.25">
      <c r="A43" s="6" t="s">
        <v>30</v>
      </c>
      <c r="B43" s="6">
        <v>2013</v>
      </c>
      <c r="C43" s="1">
        <v>1</v>
      </c>
      <c r="D43" s="1">
        <v>418</v>
      </c>
      <c r="E43" s="7">
        <f t="shared" si="1"/>
        <v>418</v>
      </c>
    </row>
    <row r="44" spans="1:5" x14ac:dyDescent="0.25">
      <c r="A44" s="6" t="s">
        <v>30</v>
      </c>
      <c r="B44" s="6">
        <v>2014</v>
      </c>
      <c r="C44" s="1"/>
      <c r="D44" s="1">
        <v>434</v>
      </c>
      <c r="E44" s="1">
        <f t="shared" si="1"/>
        <v>0</v>
      </c>
    </row>
    <row r="45" spans="1:5" x14ac:dyDescent="0.25">
      <c r="A45" s="10"/>
      <c r="B45" s="10"/>
      <c r="C45" s="8"/>
      <c r="D45" s="8"/>
      <c r="E45" s="14">
        <f>SUM(E4:E44)</f>
        <v>7008.5</v>
      </c>
    </row>
    <row r="46" spans="1:5" x14ac:dyDescent="0.25">
      <c r="A46" t="s">
        <v>6</v>
      </c>
    </row>
    <row r="47" spans="1:5" x14ac:dyDescent="0.25">
      <c r="A47" s="1" t="s">
        <v>52</v>
      </c>
      <c r="B47" s="1">
        <v>2011</v>
      </c>
      <c r="C47" s="1">
        <v>6</v>
      </c>
      <c r="D47" s="1">
        <v>41</v>
      </c>
      <c r="E47" s="7">
        <f t="shared" ref="E47:E52" si="4">D47*C47</f>
        <v>246</v>
      </c>
    </row>
    <row r="48" spans="1:5" x14ac:dyDescent="0.25">
      <c r="A48" s="1" t="s">
        <v>52</v>
      </c>
      <c r="B48" s="1">
        <v>2013</v>
      </c>
      <c r="C48" s="1"/>
      <c r="D48" s="1">
        <v>41</v>
      </c>
      <c r="E48" s="23">
        <f t="shared" si="4"/>
        <v>0</v>
      </c>
    </row>
    <row r="49" spans="1:5" x14ac:dyDescent="0.25">
      <c r="A49" s="1" t="s">
        <v>7</v>
      </c>
      <c r="B49" s="1">
        <v>2017</v>
      </c>
      <c r="C49" s="1"/>
      <c r="D49" s="1">
        <v>22</v>
      </c>
      <c r="E49" s="23">
        <f t="shared" ref="E49" si="5">D49*C49</f>
        <v>0</v>
      </c>
    </row>
    <row r="50" spans="1:5" x14ac:dyDescent="0.25">
      <c r="A50" s="1" t="s">
        <v>7</v>
      </c>
      <c r="B50" s="1">
        <v>2010</v>
      </c>
      <c r="C50" s="1">
        <v>9</v>
      </c>
      <c r="D50" s="1">
        <v>5</v>
      </c>
      <c r="E50" s="20">
        <f t="shared" si="4"/>
        <v>45</v>
      </c>
    </row>
    <row r="51" spans="1:5" x14ac:dyDescent="0.25">
      <c r="A51" s="1" t="s">
        <v>8</v>
      </c>
      <c r="B51" s="1">
        <v>2011</v>
      </c>
      <c r="C51" s="1">
        <v>1</v>
      </c>
      <c r="D51" s="1">
        <v>18</v>
      </c>
      <c r="E51" s="20">
        <f t="shared" si="4"/>
        <v>18</v>
      </c>
    </row>
    <row r="52" spans="1:5" x14ac:dyDescent="0.25">
      <c r="A52" s="1" t="s">
        <v>9</v>
      </c>
      <c r="B52" s="1">
        <v>2012</v>
      </c>
      <c r="C52" s="1">
        <v>1</v>
      </c>
      <c r="D52" s="1">
        <v>79</v>
      </c>
      <c r="E52" s="7">
        <f t="shared" si="4"/>
        <v>79</v>
      </c>
    </row>
    <row r="53" spans="1:5" x14ac:dyDescent="0.25">
      <c r="A53" s="1" t="s">
        <v>9</v>
      </c>
      <c r="B53" s="1">
        <v>2013</v>
      </c>
      <c r="C53" s="1"/>
      <c r="D53" s="1">
        <v>79</v>
      </c>
      <c r="E53" s="22">
        <f t="shared" ref="E53:E77" si="6">D53*C53</f>
        <v>0</v>
      </c>
    </row>
    <row r="54" spans="1:5" x14ac:dyDescent="0.25">
      <c r="A54" s="1" t="s">
        <v>9</v>
      </c>
      <c r="B54" s="1">
        <v>2014</v>
      </c>
      <c r="C54" s="1"/>
      <c r="D54" s="1">
        <v>79</v>
      </c>
      <c r="E54" s="22">
        <f t="shared" si="6"/>
        <v>0</v>
      </c>
    </row>
    <row r="55" spans="1:5" x14ac:dyDescent="0.25">
      <c r="A55" s="1" t="s">
        <v>29</v>
      </c>
      <c r="B55" s="1">
        <v>2013</v>
      </c>
      <c r="C55" s="1"/>
      <c r="D55" s="1">
        <v>135</v>
      </c>
      <c r="E55" s="22">
        <f t="shared" si="6"/>
        <v>0</v>
      </c>
    </row>
    <row r="56" spans="1:5" x14ac:dyDescent="0.25">
      <c r="A56" s="1" t="s">
        <v>29</v>
      </c>
      <c r="B56" s="1">
        <v>2015</v>
      </c>
      <c r="C56" s="1"/>
      <c r="D56" s="1">
        <v>150</v>
      </c>
      <c r="E56" s="22">
        <f t="shared" si="6"/>
        <v>0</v>
      </c>
    </row>
    <row r="57" spans="1:5" x14ac:dyDescent="0.25">
      <c r="A57" s="1" t="s">
        <v>10</v>
      </c>
      <c r="B57" s="1"/>
      <c r="C57" s="1"/>
      <c r="D57" s="1">
        <v>18</v>
      </c>
      <c r="E57" s="23">
        <f t="shared" si="6"/>
        <v>0</v>
      </c>
    </row>
    <row r="58" spans="1:5" x14ac:dyDescent="0.25">
      <c r="A58" s="1" t="s">
        <v>11</v>
      </c>
      <c r="B58" s="1">
        <v>2011</v>
      </c>
      <c r="C58" s="1"/>
      <c r="D58" s="1">
        <v>145</v>
      </c>
      <c r="E58" s="22">
        <f t="shared" si="6"/>
        <v>0</v>
      </c>
    </row>
    <row r="59" spans="1:5" x14ac:dyDescent="0.25">
      <c r="A59" s="1" t="s">
        <v>11</v>
      </c>
      <c r="B59" s="1">
        <v>2012</v>
      </c>
      <c r="C59" s="1"/>
      <c r="D59" s="1">
        <v>145</v>
      </c>
      <c r="E59" s="22">
        <f t="shared" si="6"/>
        <v>0</v>
      </c>
    </row>
    <row r="60" spans="1:5" x14ac:dyDescent="0.25">
      <c r="A60" s="1" t="s">
        <v>12</v>
      </c>
      <c r="B60" s="1">
        <v>2014</v>
      </c>
      <c r="C60" s="1">
        <v>1</v>
      </c>
      <c r="D60" s="1">
        <v>190</v>
      </c>
      <c r="E60" s="7">
        <f t="shared" si="6"/>
        <v>190</v>
      </c>
    </row>
    <row r="61" spans="1:5" x14ac:dyDescent="0.25">
      <c r="A61" s="1" t="s">
        <v>27</v>
      </c>
      <c r="B61" s="1">
        <v>2014</v>
      </c>
      <c r="C61" s="1">
        <v>2</v>
      </c>
      <c r="D61" s="1">
        <v>48</v>
      </c>
      <c r="E61" s="20">
        <f t="shared" si="6"/>
        <v>96</v>
      </c>
    </row>
    <row r="62" spans="1:5" x14ac:dyDescent="0.25">
      <c r="A62" s="1" t="s">
        <v>27</v>
      </c>
      <c r="B62" s="1">
        <v>2015</v>
      </c>
      <c r="C62" s="1">
        <v>3</v>
      </c>
      <c r="D62" s="1">
        <v>52</v>
      </c>
      <c r="E62" s="7">
        <f t="shared" si="6"/>
        <v>156</v>
      </c>
    </row>
    <row r="63" spans="1:5" x14ac:dyDescent="0.25">
      <c r="A63" s="1" t="s">
        <v>49</v>
      </c>
      <c r="B63" s="1">
        <v>2014</v>
      </c>
      <c r="C63" s="1"/>
      <c r="D63" s="1">
        <v>44</v>
      </c>
      <c r="E63" s="23">
        <f t="shared" si="6"/>
        <v>0</v>
      </c>
    </row>
    <row r="64" spans="1:5" x14ac:dyDescent="0.25">
      <c r="A64" s="1" t="s">
        <v>49</v>
      </c>
      <c r="B64" s="1">
        <v>2016</v>
      </c>
      <c r="C64" s="1"/>
      <c r="D64" s="1">
        <v>46</v>
      </c>
      <c r="E64" s="23">
        <f t="shared" ref="E64" si="7">D64*C64</f>
        <v>0</v>
      </c>
    </row>
    <row r="65" spans="1:5" x14ac:dyDescent="0.25">
      <c r="A65" s="1" t="s">
        <v>14</v>
      </c>
      <c r="B65" s="1">
        <v>2015</v>
      </c>
      <c r="C65" s="1">
        <v>11</v>
      </c>
      <c r="D65" s="1">
        <v>22</v>
      </c>
      <c r="E65" s="20">
        <f t="shared" si="6"/>
        <v>242</v>
      </c>
    </row>
    <row r="66" spans="1:5" x14ac:dyDescent="0.25">
      <c r="A66" s="1" t="s">
        <v>14</v>
      </c>
      <c r="B66" s="1">
        <v>2015</v>
      </c>
      <c r="C66" s="1"/>
      <c r="D66" s="1">
        <v>0</v>
      </c>
      <c r="E66" s="23">
        <f t="shared" ref="E66" si="8">D66*C66</f>
        <v>0</v>
      </c>
    </row>
    <row r="67" spans="1:5" x14ac:dyDescent="0.25">
      <c r="A67" s="1" t="s">
        <v>16</v>
      </c>
      <c r="B67" s="1">
        <v>2006</v>
      </c>
      <c r="C67" s="1">
        <v>1</v>
      </c>
      <c r="D67" s="1">
        <v>59</v>
      </c>
      <c r="E67" s="7">
        <f t="shared" si="6"/>
        <v>59</v>
      </c>
    </row>
    <row r="68" spans="1:5" x14ac:dyDescent="0.25">
      <c r="A68" s="1" t="s">
        <v>16</v>
      </c>
      <c r="B68" s="1">
        <v>2011</v>
      </c>
      <c r="C68" s="1"/>
      <c r="D68" s="1">
        <v>59</v>
      </c>
      <c r="E68" s="1">
        <f t="shared" ref="E68" si="9">D68*C68</f>
        <v>0</v>
      </c>
    </row>
    <row r="69" spans="1:5" x14ac:dyDescent="0.25">
      <c r="A69" s="1" t="s">
        <v>16</v>
      </c>
      <c r="B69" s="1">
        <v>2012</v>
      </c>
      <c r="C69" s="1"/>
      <c r="D69" s="1">
        <v>60</v>
      </c>
      <c r="E69" s="4">
        <f t="shared" si="6"/>
        <v>0</v>
      </c>
    </row>
    <row r="70" spans="1:5" x14ac:dyDescent="0.25">
      <c r="A70" s="1" t="s">
        <v>16</v>
      </c>
      <c r="B70" s="1">
        <v>2015</v>
      </c>
      <c r="C70" s="1"/>
      <c r="D70" s="1">
        <v>60</v>
      </c>
      <c r="E70" s="4">
        <f t="shared" si="6"/>
        <v>0</v>
      </c>
    </row>
    <row r="71" spans="1:5" x14ac:dyDescent="0.25">
      <c r="A71" s="1" t="s">
        <v>19</v>
      </c>
      <c r="B71" s="1">
        <v>2008</v>
      </c>
      <c r="C71" s="1">
        <v>1</v>
      </c>
      <c r="D71" s="1">
        <v>95</v>
      </c>
      <c r="E71" s="7">
        <f t="shared" si="6"/>
        <v>95</v>
      </c>
    </row>
    <row r="72" spans="1:5" x14ac:dyDescent="0.25">
      <c r="A72" s="1" t="s">
        <v>19</v>
      </c>
      <c r="B72" s="1">
        <v>2009</v>
      </c>
      <c r="C72" s="1"/>
      <c r="D72" s="1">
        <v>95</v>
      </c>
      <c r="E72" s="1">
        <f t="shared" si="6"/>
        <v>0</v>
      </c>
    </row>
    <row r="73" spans="1:5" x14ac:dyDescent="0.25">
      <c r="A73" s="1" t="s">
        <v>19</v>
      </c>
      <c r="B73" s="1">
        <v>2010</v>
      </c>
      <c r="C73" s="1">
        <v>5</v>
      </c>
      <c r="D73" s="1">
        <v>95</v>
      </c>
      <c r="E73" s="20">
        <f t="shared" si="6"/>
        <v>475</v>
      </c>
    </row>
    <row r="74" spans="1:5" x14ac:dyDescent="0.25">
      <c r="A74" s="1" t="s">
        <v>19</v>
      </c>
      <c r="B74" s="1">
        <v>2011</v>
      </c>
      <c r="C74" s="1">
        <v>2</v>
      </c>
      <c r="D74" s="1">
        <v>95</v>
      </c>
      <c r="E74" s="7">
        <f t="shared" si="6"/>
        <v>190</v>
      </c>
    </row>
    <row r="75" spans="1:5" x14ac:dyDescent="0.25">
      <c r="A75" s="1" t="s">
        <v>40</v>
      </c>
      <c r="B75" s="1">
        <v>2006</v>
      </c>
      <c r="C75" s="1">
        <v>5</v>
      </c>
      <c r="D75" s="1">
        <v>85</v>
      </c>
      <c r="E75" s="7">
        <f t="shared" si="6"/>
        <v>425</v>
      </c>
    </row>
    <row r="76" spans="1:5" x14ac:dyDescent="0.25">
      <c r="A76" s="1" t="s">
        <v>23</v>
      </c>
      <c r="B76" s="1">
        <v>2006</v>
      </c>
      <c r="C76" s="1"/>
      <c r="D76" s="1">
        <v>53</v>
      </c>
      <c r="E76" s="1">
        <f t="shared" si="6"/>
        <v>0</v>
      </c>
    </row>
    <row r="77" spans="1:5" x14ac:dyDescent="0.25">
      <c r="A77" s="1" t="s">
        <v>23</v>
      </c>
      <c r="B77" s="1">
        <v>2013</v>
      </c>
      <c r="C77" s="1"/>
      <c r="D77" s="1">
        <v>53</v>
      </c>
      <c r="E77" s="1">
        <f t="shared" si="6"/>
        <v>0</v>
      </c>
    </row>
    <row r="78" spans="1:5" x14ac:dyDescent="0.25">
      <c r="A78" s="1"/>
      <c r="B78" s="1"/>
      <c r="C78" s="7"/>
      <c r="D78" s="1"/>
      <c r="E78" s="14">
        <f>SUM(E47:E77)</f>
        <v>2316</v>
      </c>
    </row>
    <row r="80" spans="1:5" x14ac:dyDescent="0.25">
      <c r="A80" s="1" t="s">
        <v>15</v>
      </c>
      <c r="B80" s="1"/>
      <c r="C80" s="1"/>
      <c r="D80" s="1">
        <v>24</v>
      </c>
      <c r="E80" s="14">
        <f>D80*C80</f>
        <v>0</v>
      </c>
    </row>
    <row r="81" spans="1:5" x14ac:dyDescent="0.25">
      <c r="A81" s="4" t="s">
        <v>43</v>
      </c>
      <c r="B81" s="1"/>
      <c r="C81" s="4"/>
      <c r="D81" s="1"/>
      <c r="E81" s="14">
        <f>B100</f>
        <v>866.5</v>
      </c>
    </row>
    <row r="82" spans="1:5" x14ac:dyDescent="0.25">
      <c r="A82" s="3"/>
      <c r="C82" s="21" t="s">
        <v>33</v>
      </c>
      <c r="D82" s="21"/>
      <c r="E82" s="18">
        <f>E81+E80+E78+E45+B88</f>
        <v>11571</v>
      </c>
    </row>
    <row r="83" spans="1:5" x14ac:dyDescent="0.25">
      <c r="A83" s="5" t="s">
        <v>58</v>
      </c>
      <c r="B83" s="5"/>
      <c r="C83" s="5"/>
    </row>
    <row r="84" spans="1:5" x14ac:dyDescent="0.25">
      <c r="A84" s="16">
        <v>70</v>
      </c>
      <c r="B84" s="16">
        <v>309</v>
      </c>
      <c r="C84" s="5" t="s">
        <v>56</v>
      </c>
    </row>
    <row r="85" spans="1:5" x14ac:dyDescent="0.25">
      <c r="A85" s="16">
        <v>71</v>
      </c>
      <c r="B85" s="16">
        <v>609</v>
      </c>
      <c r="C85" s="5"/>
    </row>
    <row r="86" spans="1:5" x14ac:dyDescent="0.25">
      <c r="A86" s="16">
        <v>72</v>
      </c>
      <c r="B86" s="16">
        <v>462</v>
      </c>
      <c r="C86" s="5"/>
    </row>
    <row r="87" spans="1:5" x14ac:dyDescent="0.25">
      <c r="A87" s="19"/>
      <c r="B87" s="19"/>
      <c r="C87" s="5"/>
    </row>
    <row r="88" spans="1:5" x14ac:dyDescent="0.25">
      <c r="A88" s="5" t="s">
        <v>32</v>
      </c>
      <c r="B88" s="13">
        <f>SUM(B84:B87)</f>
        <v>1380</v>
      </c>
      <c r="C88" s="5"/>
    </row>
    <row r="89" spans="1:5" x14ac:dyDescent="0.25">
      <c r="B89" t="s">
        <v>31</v>
      </c>
      <c r="E89" s="1"/>
    </row>
    <row r="90" spans="1:5" x14ac:dyDescent="0.25">
      <c r="A90" t="s">
        <v>45</v>
      </c>
      <c r="B90" s="4"/>
      <c r="E90" s="1"/>
    </row>
    <row r="91" spans="1:5" ht="15.75" thickBot="1" x14ac:dyDescent="0.3">
      <c r="A91" t="s">
        <v>46</v>
      </c>
      <c r="B91" s="1"/>
      <c r="E91" s="1"/>
    </row>
    <row r="92" spans="1:5" x14ac:dyDescent="0.25">
      <c r="A92" s="15" t="s">
        <v>37</v>
      </c>
      <c r="B92" s="15">
        <v>180</v>
      </c>
      <c r="C92" s="24">
        <f>B93+B92</f>
        <v>905</v>
      </c>
      <c r="E92" s="1"/>
    </row>
    <row r="93" spans="1:5" ht="15.75" thickBot="1" x14ac:dyDescent="0.3">
      <c r="A93" s="15" t="s">
        <v>38</v>
      </c>
      <c r="B93" s="15">
        <v>725</v>
      </c>
      <c r="C93" s="25"/>
      <c r="E93" s="1"/>
    </row>
    <row r="94" spans="1:5" x14ac:dyDescent="0.25">
      <c r="B94" s="4"/>
      <c r="C94" t="s">
        <v>47</v>
      </c>
      <c r="E94" s="1"/>
    </row>
    <row r="95" spans="1:5" x14ac:dyDescent="0.25">
      <c r="A95" t="s">
        <v>55</v>
      </c>
      <c r="B95" s="1"/>
      <c r="E95" s="1"/>
    </row>
    <row r="96" spans="1:5" x14ac:dyDescent="0.25">
      <c r="A96" t="s">
        <v>53</v>
      </c>
      <c r="B96" s="4"/>
      <c r="E96" s="1"/>
    </row>
    <row r="97" spans="1:5" x14ac:dyDescent="0.25">
      <c r="B97" s="1"/>
      <c r="E97" s="1"/>
    </row>
    <row r="98" spans="1:5" x14ac:dyDescent="0.25">
      <c r="A98" t="s">
        <v>48</v>
      </c>
      <c r="B98" s="20">
        <v>-38.5</v>
      </c>
      <c r="E98" s="1"/>
    </row>
    <row r="99" spans="1:5" x14ac:dyDescent="0.25">
      <c r="B99" s="9"/>
      <c r="E99" s="1"/>
    </row>
    <row r="100" spans="1:5" x14ac:dyDescent="0.25">
      <c r="B100" s="12">
        <f>SUM(B90:B99)</f>
        <v>866.5</v>
      </c>
      <c r="E100" s="1"/>
    </row>
  </sheetData>
  <mergeCells count="2">
    <mergeCell ref="C92:C93"/>
    <mergeCell ref="C82:D8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50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51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2019-11-06T10:10:27Z</cp:lastPrinted>
  <dcterms:created xsi:type="dcterms:W3CDTF">2018-07-02T14:25:34Z</dcterms:created>
  <dcterms:modified xsi:type="dcterms:W3CDTF">2019-11-06T10:10:34Z</dcterms:modified>
</cp:coreProperties>
</file>