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842965A1-AB82-4E8D-9958-0D4FAA7D54AA}" xr6:coauthVersionLast="47" xr6:coauthVersionMax="47" xr10:uidLastSave="{00000000-0000-0000-0000-000000000000}"/>
  <bookViews>
    <workbookView xWindow="-110" yWindow="-110" windowWidth="38620" windowHeight="21100" xr2:uid="{83310302-ECDF-42E4-828E-F50257012BBA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U48" i="1"/>
  <c r="U49" i="1"/>
  <c r="U50" i="1"/>
  <c r="U53" i="1"/>
  <c r="U54" i="1"/>
  <c r="T44" i="1"/>
  <c r="U44" i="1" s="1"/>
  <c r="T45" i="1"/>
  <c r="U45" i="1" s="1"/>
  <c r="T46" i="1"/>
  <c r="T47" i="1"/>
  <c r="U47" i="1" s="1"/>
  <c r="T48" i="1"/>
  <c r="T49" i="1"/>
  <c r="T50" i="1"/>
  <c r="T51" i="1"/>
  <c r="U51" i="1" s="1"/>
  <c r="T52" i="1"/>
  <c r="U52" i="1" s="1"/>
  <c r="T53" i="1"/>
  <c r="T54" i="1"/>
  <c r="T43" i="1"/>
  <c r="U43" i="1" s="1"/>
  <c r="R38" i="1"/>
  <c r="T38" i="1" s="1"/>
  <c r="R39" i="1"/>
  <c r="T39" i="1" s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6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8" i="1"/>
  <c r="R34" i="1"/>
  <c r="T34" i="1" s="1"/>
  <c r="R35" i="1"/>
  <c r="T35" i="1" s="1"/>
  <c r="R36" i="1"/>
  <c r="T36" i="1" s="1"/>
  <c r="R37" i="1"/>
  <c r="T37" i="1" s="1"/>
  <c r="R33" i="1"/>
  <c r="T33" i="1" s="1"/>
  <c r="H22" i="1" l="1"/>
  <c r="D22" i="1"/>
</calcChain>
</file>

<file path=xl/sharedStrings.xml><?xml version="1.0" encoding="utf-8"?>
<sst xmlns="http://schemas.openxmlformats.org/spreadsheetml/2006/main" count="78" uniqueCount="53">
  <si>
    <t>BHNB</t>
  </si>
  <si>
    <t>MOUL</t>
  </si>
  <si>
    <t>SG</t>
  </si>
  <si>
    <t>VCHA</t>
  </si>
  <si>
    <t>BEMO</t>
  </si>
  <si>
    <t>VR</t>
  </si>
  <si>
    <t>BEBO</t>
  </si>
  <si>
    <t>PCAN MG</t>
  </si>
  <si>
    <t>GEVR</t>
  </si>
  <si>
    <t>BOUR CHARD</t>
  </si>
  <si>
    <t>BOURGOGNE CHARDONNAY</t>
  </si>
  <si>
    <t>CHARMES</t>
  </si>
  <si>
    <t>PORUZOT</t>
  </si>
  <si>
    <t>MEURSAULT</t>
  </si>
  <si>
    <t>VOLNAY</t>
  </si>
  <si>
    <t>ACE</t>
  </si>
  <si>
    <t>RUBY</t>
  </si>
  <si>
    <t>BECK</t>
  </si>
  <si>
    <t>ANTON</t>
  </si>
  <si>
    <t>TABONE</t>
  </si>
  <si>
    <t>VILMED</t>
  </si>
  <si>
    <t>WINE BUFF</t>
  </si>
  <si>
    <t>VINOKIM</t>
  </si>
  <si>
    <t>VIGNERON</t>
  </si>
  <si>
    <t>BEST OF WINES</t>
  </si>
  <si>
    <t>SOLDE</t>
  </si>
  <si>
    <t>TOTAL</t>
  </si>
  <si>
    <t>Total</t>
  </si>
  <si>
    <t>Prix</t>
  </si>
  <si>
    <t>Bt</t>
  </si>
  <si>
    <t>BT</t>
  </si>
  <si>
    <t>Prix vte</t>
  </si>
  <si>
    <t>Vin sauvage</t>
  </si>
  <si>
    <t>Clos vougeot</t>
  </si>
  <si>
    <t>Charmes chambertin</t>
  </si>
  <si>
    <t>Dollerer</t>
  </si>
  <si>
    <t>Californie</t>
  </si>
  <si>
    <t>CAVE TERROIR</t>
  </si>
  <si>
    <t>Pommard 1er cru chanieres</t>
  </si>
  <si>
    <t>Gevrey</t>
  </si>
  <si>
    <t>Vosne 1er cru les beaumonts</t>
  </si>
  <si>
    <t>HN Rouge</t>
  </si>
  <si>
    <t>Vosne romanée</t>
  </si>
  <si>
    <t>Hn Blanc</t>
  </si>
  <si>
    <t>arvelets</t>
  </si>
  <si>
    <t>savigny</t>
  </si>
  <si>
    <t>clos vougeot</t>
  </si>
  <si>
    <t>echezeaux</t>
  </si>
  <si>
    <t>Winegems</t>
  </si>
  <si>
    <t>banville</t>
  </si>
  <si>
    <t>Japon rafiine</t>
  </si>
  <si>
    <t>Solde</t>
  </si>
  <si>
    <t>Gev 1er cru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</si>
</sst>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6" fillId="0" borderId="1" xfId="0" applyFont="1" applyBorder="1"/>
    <xf numFmtId="0" fontId="1" fillId="0" borderId="1" xfId="0" applyFont="1" applyBorder="1"/>
    <xf numFmtId="0" fontId="7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2FD66-5B65-46A1-996D-3D400EC70D11}">
  <dimension ref="A3:U54"/>
  <sheetViews>
    <sheetView tabSelected="1" topLeftCell="A10" workbookViewId="0">
      <selection activeCell="L45" sqref="L45"/>
    </sheetView>
  </sheetViews>
  <sheetFormatPr baseColWidth="10" defaultRowHeight="14.5" x14ac:dyDescent="0.35"/>
  <cols>
    <col min="1" max="1" width="24.453125" bestFit="1" customWidth="1"/>
    <col min="2" max="2" width="10.90625" style="3"/>
  </cols>
  <sheetData>
    <row r="3" spans="1:8" x14ac:dyDescent="0.35">
      <c r="A3" t="s">
        <v>15</v>
      </c>
      <c r="F3" t="s">
        <v>32</v>
      </c>
    </row>
    <row r="5" spans="1:8" x14ac:dyDescent="0.35">
      <c r="B5" s="3" t="s">
        <v>29</v>
      </c>
      <c r="C5" s="5" t="s">
        <v>28</v>
      </c>
      <c r="D5" t="s">
        <v>27</v>
      </c>
      <c r="F5" s="3" t="s">
        <v>29</v>
      </c>
      <c r="G5" s="5" t="s">
        <v>28</v>
      </c>
      <c r="H5" t="s">
        <v>27</v>
      </c>
    </row>
    <row r="6" spans="1:8" x14ac:dyDescent="0.35">
      <c r="A6" s="2" t="s">
        <v>33</v>
      </c>
      <c r="B6" s="4">
        <v>96</v>
      </c>
      <c r="C6" s="6">
        <v>275</v>
      </c>
      <c r="D6" s="2">
        <f t="shared" ref="D6:D7" si="0">C6*B6</f>
        <v>26400</v>
      </c>
      <c r="F6" s="4">
        <v>24</v>
      </c>
      <c r="G6" s="6">
        <v>275</v>
      </c>
      <c r="H6">
        <f>G6*F6</f>
        <v>6600</v>
      </c>
    </row>
    <row r="7" spans="1:8" x14ac:dyDescent="0.35">
      <c r="A7" s="2" t="s">
        <v>34</v>
      </c>
      <c r="B7" s="4">
        <v>48</v>
      </c>
      <c r="C7" s="6">
        <v>335</v>
      </c>
      <c r="D7" s="2">
        <f t="shared" si="0"/>
        <v>16080</v>
      </c>
      <c r="F7" s="4">
        <v>36</v>
      </c>
      <c r="G7" s="6">
        <v>335</v>
      </c>
      <c r="H7">
        <f t="shared" ref="H7:H21" si="1">G7*F7</f>
        <v>12060</v>
      </c>
    </row>
    <row r="8" spans="1:8" x14ac:dyDescent="0.35">
      <c r="A8" s="2" t="s">
        <v>0</v>
      </c>
      <c r="B8" s="4">
        <v>36</v>
      </c>
      <c r="C8" s="6">
        <v>25</v>
      </c>
      <c r="D8" s="2">
        <f>C8*B8</f>
        <v>900</v>
      </c>
      <c r="F8" s="4"/>
      <c r="G8" s="6"/>
      <c r="H8">
        <f t="shared" si="1"/>
        <v>0</v>
      </c>
    </row>
    <row r="9" spans="1:8" x14ac:dyDescent="0.35">
      <c r="A9" s="2" t="s">
        <v>1</v>
      </c>
      <c r="B9" s="4">
        <v>480</v>
      </c>
      <c r="C9" s="6">
        <v>23</v>
      </c>
      <c r="D9" s="2">
        <f t="shared" ref="D9:D21" si="2">C9*B9</f>
        <v>11040</v>
      </c>
      <c r="F9" s="4"/>
      <c r="G9" s="6"/>
      <c r="H9">
        <f t="shared" si="1"/>
        <v>0</v>
      </c>
    </row>
    <row r="10" spans="1:8" x14ac:dyDescent="0.35">
      <c r="A10" s="2" t="s">
        <v>2</v>
      </c>
      <c r="B10" s="4">
        <v>48</v>
      </c>
      <c r="C10" s="6">
        <v>50</v>
      </c>
      <c r="D10" s="2">
        <f t="shared" si="2"/>
        <v>2400</v>
      </c>
      <c r="F10" s="4"/>
      <c r="G10" s="6"/>
      <c r="H10">
        <f t="shared" si="1"/>
        <v>0</v>
      </c>
    </row>
    <row r="11" spans="1:8" x14ac:dyDescent="0.35">
      <c r="A11" s="2" t="s">
        <v>3</v>
      </c>
      <c r="B11" s="4">
        <v>18</v>
      </c>
      <c r="C11" s="6">
        <v>74</v>
      </c>
      <c r="D11" s="2">
        <f t="shared" si="2"/>
        <v>1332</v>
      </c>
      <c r="F11" s="4"/>
      <c r="G11" s="6"/>
      <c r="H11">
        <f t="shared" si="1"/>
        <v>0</v>
      </c>
    </row>
    <row r="12" spans="1:8" x14ac:dyDescent="0.35">
      <c r="A12" s="2" t="s">
        <v>4</v>
      </c>
      <c r="B12" s="4">
        <v>12</v>
      </c>
      <c r="C12" s="6">
        <v>61</v>
      </c>
      <c r="D12" s="2">
        <f t="shared" si="2"/>
        <v>732</v>
      </c>
      <c r="F12" s="4"/>
      <c r="G12" s="6"/>
      <c r="H12">
        <f t="shared" si="1"/>
        <v>0</v>
      </c>
    </row>
    <row r="13" spans="1:8" x14ac:dyDescent="0.35">
      <c r="A13" s="2" t="s">
        <v>5</v>
      </c>
      <c r="B13" s="4">
        <v>12</v>
      </c>
      <c r="C13" s="6">
        <v>74</v>
      </c>
      <c r="D13" s="2">
        <f t="shared" si="2"/>
        <v>888</v>
      </c>
      <c r="F13" s="4"/>
      <c r="G13" s="6"/>
      <c r="H13">
        <f t="shared" si="1"/>
        <v>0</v>
      </c>
    </row>
    <row r="14" spans="1:8" x14ac:dyDescent="0.35">
      <c r="A14" s="2" t="s">
        <v>6</v>
      </c>
      <c r="B14" s="4">
        <v>18</v>
      </c>
      <c r="C14" s="6">
        <v>53</v>
      </c>
      <c r="D14" s="2">
        <f t="shared" si="2"/>
        <v>954</v>
      </c>
      <c r="F14" s="4"/>
      <c r="G14" s="6"/>
      <c r="H14">
        <f t="shared" si="1"/>
        <v>0</v>
      </c>
    </row>
    <row r="15" spans="1:8" x14ac:dyDescent="0.35">
      <c r="A15" s="2" t="s">
        <v>7</v>
      </c>
      <c r="B15" s="4">
        <v>6</v>
      </c>
      <c r="C15" s="6">
        <v>199</v>
      </c>
      <c r="D15" s="2">
        <f t="shared" si="2"/>
        <v>1194</v>
      </c>
      <c r="F15" s="4"/>
      <c r="G15" s="6"/>
      <c r="H15">
        <f t="shared" si="1"/>
        <v>0</v>
      </c>
    </row>
    <row r="16" spans="1:8" x14ac:dyDescent="0.35">
      <c r="A16" s="2" t="s">
        <v>8</v>
      </c>
      <c r="B16" s="4">
        <v>120</v>
      </c>
      <c r="C16" s="6">
        <v>62</v>
      </c>
      <c r="D16" s="2">
        <f t="shared" si="2"/>
        <v>7440</v>
      </c>
      <c r="F16" s="4"/>
      <c r="G16" s="6"/>
      <c r="H16">
        <f t="shared" si="1"/>
        <v>0</v>
      </c>
    </row>
    <row r="17" spans="1:20" x14ac:dyDescent="0.35">
      <c r="A17" s="2" t="s">
        <v>9</v>
      </c>
      <c r="B17" s="4">
        <v>60</v>
      </c>
      <c r="C17" s="6">
        <v>22</v>
      </c>
      <c r="D17" s="2">
        <f t="shared" si="2"/>
        <v>1320</v>
      </c>
      <c r="F17" s="4">
        <v>60</v>
      </c>
      <c r="G17" s="6">
        <v>22</v>
      </c>
      <c r="H17">
        <f t="shared" si="1"/>
        <v>1320</v>
      </c>
    </row>
    <row r="18" spans="1:20" x14ac:dyDescent="0.35">
      <c r="A18" s="2" t="s">
        <v>11</v>
      </c>
      <c r="B18" s="4">
        <v>12</v>
      </c>
      <c r="C18" s="6">
        <v>124</v>
      </c>
      <c r="D18" s="2">
        <f t="shared" si="2"/>
        <v>1488</v>
      </c>
      <c r="F18" s="4"/>
      <c r="G18" s="6">
        <v>124</v>
      </c>
      <c r="H18">
        <f t="shared" si="1"/>
        <v>0</v>
      </c>
    </row>
    <row r="19" spans="1:20" x14ac:dyDescent="0.35">
      <c r="A19" s="2" t="s">
        <v>12</v>
      </c>
      <c r="B19" s="4"/>
      <c r="C19" s="6">
        <v>99</v>
      </c>
      <c r="D19" s="2">
        <f t="shared" si="2"/>
        <v>0</v>
      </c>
      <c r="F19" s="4">
        <v>12</v>
      </c>
      <c r="G19" s="6">
        <v>99</v>
      </c>
      <c r="H19">
        <f t="shared" si="1"/>
        <v>1188</v>
      </c>
    </row>
    <row r="20" spans="1:20" x14ac:dyDescent="0.35">
      <c r="A20" s="2" t="s">
        <v>13</v>
      </c>
      <c r="B20" s="4">
        <v>60</v>
      </c>
      <c r="C20" s="6">
        <v>50</v>
      </c>
      <c r="D20" s="2">
        <f t="shared" si="2"/>
        <v>3000</v>
      </c>
      <c r="F20" s="4">
        <v>36</v>
      </c>
      <c r="G20" s="6">
        <v>50</v>
      </c>
      <c r="H20">
        <f t="shared" si="1"/>
        <v>1800</v>
      </c>
    </row>
    <row r="21" spans="1:20" x14ac:dyDescent="0.35">
      <c r="A21" s="2" t="s">
        <v>14</v>
      </c>
      <c r="B21" s="4">
        <v>48</v>
      </c>
      <c r="C21" s="6">
        <v>41</v>
      </c>
      <c r="D21" s="2">
        <f t="shared" si="2"/>
        <v>1968</v>
      </c>
      <c r="F21" s="4"/>
      <c r="G21" s="6">
        <v>41</v>
      </c>
      <c r="H21">
        <f t="shared" si="1"/>
        <v>0</v>
      </c>
    </row>
    <row r="22" spans="1:20" x14ac:dyDescent="0.35">
      <c r="D22">
        <f>SUM(D6:D21)</f>
        <v>77136</v>
      </c>
      <c r="H22">
        <f>SUM(H6:H21)</f>
        <v>22968</v>
      </c>
    </row>
    <row r="31" spans="1:20" x14ac:dyDescent="0.35">
      <c r="D31" s="5"/>
      <c r="R31" t="s">
        <v>26</v>
      </c>
      <c r="T31" t="s">
        <v>25</v>
      </c>
    </row>
    <row r="32" spans="1:20" x14ac:dyDescent="0.35">
      <c r="B32" s="3" t="s">
        <v>30</v>
      </c>
      <c r="C32" s="5" t="s">
        <v>31</v>
      </c>
      <c r="D32" s="8" t="s">
        <v>15</v>
      </c>
      <c r="E32" s="8" t="s">
        <v>16</v>
      </c>
      <c r="F32" s="9" t="s">
        <v>17</v>
      </c>
      <c r="G32" s="9" t="s">
        <v>18</v>
      </c>
      <c r="H32" s="8" t="s">
        <v>19</v>
      </c>
      <c r="I32" s="7" t="s">
        <v>20</v>
      </c>
      <c r="J32" s="7" t="s">
        <v>21</v>
      </c>
      <c r="K32" s="7" t="s">
        <v>36</v>
      </c>
      <c r="L32" s="9" t="s">
        <v>35</v>
      </c>
      <c r="M32" s="9" t="s">
        <v>22</v>
      </c>
      <c r="N32" s="8" t="s">
        <v>23</v>
      </c>
      <c r="O32" s="8" t="s">
        <v>24</v>
      </c>
      <c r="P32" s="8" t="s">
        <v>37</v>
      </c>
      <c r="Q32" s="9" t="s">
        <v>32</v>
      </c>
    </row>
    <row r="33" spans="1:21" x14ac:dyDescent="0.35">
      <c r="A33" s="2" t="s">
        <v>10</v>
      </c>
      <c r="B33" s="4">
        <v>480</v>
      </c>
      <c r="C33" s="6">
        <v>22</v>
      </c>
      <c r="D33" s="2">
        <v>60</v>
      </c>
      <c r="E33" s="2"/>
      <c r="F33" s="2">
        <v>24</v>
      </c>
      <c r="G33" s="2">
        <v>24</v>
      </c>
      <c r="H33" s="2">
        <v>12</v>
      </c>
      <c r="I33" s="2">
        <v>180</v>
      </c>
      <c r="J33" s="2">
        <v>12</v>
      </c>
      <c r="K33" s="2">
        <v>36</v>
      </c>
      <c r="L33" s="2">
        <v>36</v>
      </c>
      <c r="M33" s="2"/>
      <c r="N33" s="2">
        <v>24</v>
      </c>
      <c r="O33" s="2"/>
      <c r="P33" s="2"/>
      <c r="Q33" s="2">
        <v>60</v>
      </c>
      <c r="R33">
        <f>SUM(D33:Q33)</f>
        <v>468</v>
      </c>
      <c r="T33" s="1">
        <f>B33-R33</f>
        <v>12</v>
      </c>
    </row>
    <row r="34" spans="1:21" x14ac:dyDescent="0.35">
      <c r="A34" s="2" t="s">
        <v>11</v>
      </c>
      <c r="B34" s="4">
        <v>48</v>
      </c>
      <c r="C34" s="6">
        <v>124</v>
      </c>
      <c r="D34" s="2">
        <v>12</v>
      </c>
      <c r="E34" s="2"/>
      <c r="F34" s="2">
        <v>6</v>
      </c>
      <c r="G34" s="2">
        <v>6</v>
      </c>
      <c r="H34" s="2"/>
      <c r="I34" s="2"/>
      <c r="J34" s="2"/>
      <c r="K34" s="2">
        <v>12</v>
      </c>
      <c r="L34" s="2"/>
      <c r="M34" s="2"/>
      <c r="N34" s="2"/>
      <c r="O34" s="2">
        <v>12</v>
      </c>
      <c r="P34" s="2"/>
      <c r="Q34" s="2"/>
      <c r="R34">
        <f t="shared" ref="R34:R39" si="3">SUM(D34:Q34)</f>
        <v>48</v>
      </c>
      <c r="T34" s="1">
        <f t="shared" ref="T34:T39" si="4">B34-R34</f>
        <v>0</v>
      </c>
    </row>
    <row r="35" spans="1:21" x14ac:dyDescent="0.35">
      <c r="A35" s="2" t="s">
        <v>12</v>
      </c>
      <c r="B35" s="4">
        <v>60</v>
      </c>
      <c r="C35" s="6">
        <v>99</v>
      </c>
      <c r="D35" s="2"/>
      <c r="E35" s="2">
        <v>12</v>
      </c>
      <c r="F35" s="2">
        <v>6</v>
      </c>
      <c r="G35" s="2">
        <v>6</v>
      </c>
      <c r="H35" s="2"/>
      <c r="I35" s="2"/>
      <c r="J35" s="2"/>
      <c r="K35" s="2"/>
      <c r="L35" s="2">
        <v>12</v>
      </c>
      <c r="M35" s="2"/>
      <c r="N35" s="2"/>
      <c r="O35" s="2">
        <v>12</v>
      </c>
      <c r="P35" s="2"/>
      <c r="Q35" s="2">
        <v>12</v>
      </c>
      <c r="R35">
        <f t="shared" si="3"/>
        <v>60</v>
      </c>
      <c r="T35" s="1">
        <f t="shared" si="4"/>
        <v>0</v>
      </c>
    </row>
    <row r="36" spans="1:21" x14ac:dyDescent="0.35">
      <c r="A36" s="2" t="s">
        <v>13</v>
      </c>
      <c r="B36" s="4">
        <v>360</v>
      </c>
      <c r="C36" s="6">
        <v>50</v>
      </c>
      <c r="D36" s="2">
        <v>60</v>
      </c>
      <c r="E36" s="2">
        <v>36</v>
      </c>
      <c r="F36" s="2">
        <v>36</v>
      </c>
      <c r="G36" s="2">
        <v>24</v>
      </c>
      <c r="H36" s="2">
        <v>24</v>
      </c>
      <c r="I36" s="2">
        <v>24</v>
      </c>
      <c r="J36" s="2"/>
      <c r="K36" s="2">
        <v>12</v>
      </c>
      <c r="L36" s="2">
        <v>18</v>
      </c>
      <c r="M36" s="2">
        <v>36</v>
      </c>
      <c r="N36" s="2"/>
      <c r="O36" s="2">
        <v>30</v>
      </c>
      <c r="P36" s="2">
        <v>24</v>
      </c>
      <c r="Q36" s="2">
        <v>36</v>
      </c>
      <c r="R36">
        <f t="shared" si="3"/>
        <v>360</v>
      </c>
      <c r="T36" s="1">
        <f t="shared" si="4"/>
        <v>0</v>
      </c>
    </row>
    <row r="37" spans="1:21" x14ac:dyDescent="0.35">
      <c r="A37" s="2" t="s">
        <v>14</v>
      </c>
      <c r="B37" s="4">
        <v>240</v>
      </c>
      <c r="C37" s="6">
        <v>41</v>
      </c>
      <c r="D37" s="2">
        <v>48</v>
      </c>
      <c r="E37" s="2">
        <v>36</v>
      </c>
      <c r="F37" s="2">
        <v>36</v>
      </c>
      <c r="G37" s="2">
        <v>24</v>
      </c>
      <c r="H37" s="2">
        <v>6</v>
      </c>
      <c r="I37" s="2">
        <v>24</v>
      </c>
      <c r="J37" s="2">
        <v>12</v>
      </c>
      <c r="K37" s="2">
        <v>12</v>
      </c>
      <c r="L37" s="2">
        <v>18</v>
      </c>
      <c r="M37" s="2"/>
      <c r="N37" s="2"/>
      <c r="O37" s="2">
        <v>12</v>
      </c>
      <c r="P37" s="2">
        <v>12</v>
      </c>
      <c r="Q37" s="2"/>
      <c r="R37">
        <f t="shared" si="3"/>
        <v>240</v>
      </c>
      <c r="T37" s="1">
        <f t="shared" si="4"/>
        <v>0</v>
      </c>
    </row>
    <row r="38" spans="1:21" x14ac:dyDescent="0.35">
      <c r="A38" s="2" t="s">
        <v>33</v>
      </c>
      <c r="B38" s="4">
        <v>288</v>
      </c>
      <c r="C38" s="6">
        <v>275</v>
      </c>
      <c r="D38" s="2">
        <v>96</v>
      </c>
      <c r="E38" s="2">
        <v>36</v>
      </c>
      <c r="F38" s="2">
        <v>36</v>
      </c>
      <c r="G38" s="2">
        <v>24</v>
      </c>
      <c r="H38" s="2">
        <v>6</v>
      </c>
      <c r="I38" s="2"/>
      <c r="J38" s="2"/>
      <c r="K38" s="2">
        <v>24</v>
      </c>
      <c r="L38" s="2"/>
      <c r="M38" s="2"/>
      <c r="N38" s="2"/>
      <c r="O38" s="2">
        <v>24</v>
      </c>
      <c r="P38" s="2">
        <v>18</v>
      </c>
      <c r="Q38" s="2">
        <v>24</v>
      </c>
      <c r="R38">
        <f t="shared" si="3"/>
        <v>288</v>
      </c>
      <c r="T38" s="1">
        <f t="shared" si="4"/>
        <v>0</v>
      </c>
    </row>
    <row r="39" spans="1:21" x14ac:dyDescent="0.35">
      <c r="A39" s="2" t="s">
        <v>34</v>
      </c>
      <c r="B39" s="4">
        <v>285</v>
      </c>
      <c r="C39" s="6">
        <v>335</v>
      </c>
      <c r="D39" s="2">
        <v>48</v>
      </c>
      <c r="E39" s="2">
        <v>48</v>
      </c>
      <c r="F39" s="2">
        <v>36</v>
      </c>
      <c r="G39" s="2">
        <v>24</v>
      </c>
      <c r="H39" s="2">
        <v>6</v>
      </c>
      <c r="I39" s="2"/>
      <c r="J39" s="2">
        <v>24</v>
      </c>
      <c r="K39" s="2"/>
      <c r="L39" s="2">
        <v>6</v>
      </c>
      <c r="M39" s="2"/>
      <c r="N39" s="2"/>
      <c r="O39" s="2">
        <v>36</v>
      </c>
      <c r="P39" s="2">
        <v>18</v>
      </c>
      <c r="Q39" s="2">
        <v>36</v>
      </c>
      <c r="R39">
        <f t="shared" si="3"/>
        <v>282</v>
      </c>
      <c r="T39" s="1">
        <f t="shared" si="4"/>
        <v>3</v>
      </c>
    </row>
    <row r="40" spans="1:21" x14ac:dyDescent="0.35">
      <c r="T40" s="1"/>
    </row>
    <row r="41" spans="1:21" x14ac:dyDescent="0.35">
      <c r="T41" s="1"/>
    </row>
    <row r="42" spans="1:21" x14ac:dyDescent="0.35">
      <c r="A42">
        <v>2022</v>
      </c>
      <c r="D42" s="13" t="s">
        <v>15</v>
      </c>
      <c r="E42" s="13" t="s">
        <v>16</v>
      </c>
      <c r="F42" s="13" t="s">
        <v>17</v>
      </c>
      <c r="G42" s="9" t="s">
        <v>18</v>
      </c>
      <c r="H42" s="8" t="s">
        <v>19</v>
      </c>
      <c r="I42" s="7" t="s">
        <v>20</v>
      </c>
      <c r="J42" s="7" t="s">
        <v>21</v>
      </c>
      <c r="K42" s="13" t="s">
        <v>48</v>
      </c>
      <c r="L42" s="9" t="s">
        <v>35</v>
      </c>
      <c r="M42" s="9" t="s">
        <v>22</v>
      </c>
      <c r="N42" s="8" t="s">
        <v>23</v>
      </c>
      <c r="O42" s="8" t="s">
        <v>24</v>
      </c>
      <c r="P42" s="13" t="s">
        <v>37</v>
      </c>
      <c r="Q42" s="13" t="s">
        <v>32</v>
      </c>
      <c r="R42" s="8" t="s">
        <v>49</v>
      </c>
      <c r="S42" s="13" t="s">
        <v>50</v>
      </c>
      <c r="T42" s="10" t="s">
        <v>27</v>
      </c>
      <c r="U42" s="8" t="s">
        <v>51</v>
      </c>
    </row>
    <row r="43" spans="1:21" x14ac:dyDescent="0.35">
      <c r="A43" s="2" t="s">
        <v>38</v>
      </c>
      <c r="B43" s="4">
        <v>168</v>
      </c>
      <c r="C43" s="2"/>
      <c r="D43" s="2">
        <v>36</v>
      </c>
      <c r="E43" s="2"/>
      <c r="F43" s="2">
        <v>24</v>
      </c>
      <c r="G43" s="2"/>
      <c r="H43" s="2"/>
      <c r="I43" s="2"/>
      <c r="J43" s="2"/>
      <c r="K43" s="2">
        <v>36</v>
      </c>
      <c r="L43" s="2"/>
      <c r="M43" s="2"/>
      <c r="N43" s="2"/>
      <c r="O43" s="2"/>
      <c r="P43" s="2"/>
      <c r="Q43" s="2">
        <v>36</v>
      </c>
      <c r="R43" s="2"/>
      <c r="S43" s="2">
        <v>48</v>
      </c>
      <c r="T43" s="11">
        <f>SUM(D43:S43)</f>
        <v>180</v>
      </c>
      <c r="U43" s="12">
        <f>B43-T43</f>
        <v>-12</v>
      </c>
    </row>
    <row r="44" spans="1:21" x14ac:dyDescent="0.35">
      <c r="A44" s="2" t="s">
        <v>39</v>
      </c>
      <c r="B44" s="4">
        <v>1400</v>
      </c>
      <c r="C44" s="2"/>
      <c r="D44" s="2">
        <v>180</v>
      </c>
      <c r="E44" s="2">
        <v>300</v>
      </c>
      <c r="F44" s="2">
        <v>120</v>
      </c>
      <c r="G44" s="2">
        <v>48</v>
      </c>
      <c r="H44" s="2"/>
      <c r="I44" s="2">
        <v>36</v>
      </c>
      <c r="J44" s="2"/>
      <c r="K44" s="2">
        <v>60</v>
      </c>
      <c r="L44" s="2">
        <v>36</v>
      </c>
      <c r="M44" s="2">
        <v>120</v>
      </c>
      <c r="N44" s="2">
        <v>36</v>
      </c>
      <c r="O44" s="2">
        <v>36</v>
      </c>
      <c r="P44" s="2">
        <v>48</v>
      </c>
      <c r="Q44" s="2">
        <v>60</v>
      </c>
      <c r="R44" s="2">
        <v>240</v>
      </c>
      <c r="S44" s="2">
        <v>60</v>
      </c>
      <c r="T44" s="11">
        <f t="shared" ref="T44:T54" si="5">SUM(D44:S44)</f>
        <v>1380</v>
      </c>
      <c r="U44" s="12">
        <f t="shared" ref="U44:U54" si="6">B44-T44</f>
        <v>20</v>
      </c>
    </row>
    <row r="45" spans="1:21" x14ac:dyDescent="0.35">
      <c r="A45" s="2" t="s">
        <v>40</v>
      </c>
      <c r="B45" s="4">
        <v>280</v>
      </c>
      <c r="C45" s="2"/>
      <c r="D45" s="2">
        <v>36</v>
      </c>
      <c r="E45" s="2">
        <v>36</v>
      </c>
      <c r="F45" s="2">
        <v>30</v>
      </c>
      <c r="G45" s="2">
        <v>24</v>
      </c>
      <c r="H45" s="2">
        <v>6</v>
      </c>
      <c r="I45" s="2"/>
      <c r="J45" s="2">
        <v>24</v>
      </c>
      <c r="K45" s="2">
        <v>12</v>
      </c>
      <c r="L45" s="2">
        <v>6</v>
      </c>
      <c r="M45" s="2"/>
      <c r="N45" s="2"/>
      <c r="O45" s="2">
        <v>12</v>
      </c>
      <c r="P45" s="2">
        <v>36</v>
      </c>
      <c r="Q45" s="2">
        <v>30</v>
      </c>
      <c r="R45" s="2">
        <v>24</v>
      </c>
      <c r="S45" s="2"/>
      <c r="T45" s="11">
        <f t="shared" si="5"/>
        <v>276</v>
      </c>
      <c r="U45" s="12">
        <f t="shared" si="6"/>
        <v>4</v>
      </c>
    </row>
    <row r="46" spans="1:21" x14ac:dyDescent="0.35">
      <c r="A46" s="2" t="s">
        <v>41</v>
      </c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11">
        <f t="shared" si="5"/>
        <v>0</v>
      </c>
      <c r="U46" s="12">
        <f t="shared" si="6"/>
        <v>0</v>
      </c>
    </row>
    <row r="47" spans="1:21" x14ac:dyDescent="0.35">
      <c r="A47" s="2" t="s">
        <v>43</v>
      </c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>
        <v>72</v>
      </c>
      <c r="Q47" s="2"/>
      <c r="R47" s="2"/>
      <c r="S47" s="2"/>
      <c r="T47" s="11">
        <f t="shared" si="5"/>
        <v>72</v>
      </c>
      <c r="U47" s="12">
        <f t="shared" si="6"/>
        <v>-72</v>
      </c>
    </row>
    <row r="48" spans="1:21" x14ac:dyDescent="0.35">
      <c r="A48" s="2" t="s">
        <v>42</v>
      </c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11">
        <f t="shared" si="5"/>
        <v>0</v>
      </c>
      <c r="U48" s="12">
        <f t="shared" si="6"/>
        <v>0</v>
      </c>
    </row>
    <row r="49" spans="1:21" x14ac:dyDescent="0.35">
      <c r="A49" s="2" t="s">
        <v>44</v>
      </c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11">
        <f t="shared" si="5"/>
        <v>0</v>
      </c>
      <c r="U49" s="12">
        <f t="shared" si="6"/>
        <v>0</v>
      </c>
    </row>
    <row r="50" spans="1:21" x14ac:dyDescent="0.35">
      <c r="A50" s="2" t="s">
        <v>45</v>
      </c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11">
        <f t="shared" si="5"/>
        <v>0</v>
      </c>
      <c r="U50" s="12">
        <f t="shared" si="6"/>
        <v>0</v>
      </c>
    </row>
    <row r="51" spans="1:21" x14ac:dyDescent="0.35">
      <c r="A51" s="2" t="s">
        <v>47</v>
      </c>
      <c r="B51" s="4"/>
      <c r="C51" s="2"/>
      <c r="D51" s="2"/>
      <c r="E51" s="2">
        <v>12</v>
      </c>
      <c r="F51" s="2"/>
      <c r="G51" s="2"/>
      <c r="H51" s="2"/>
      <c r="I51" s="2"/>
      <c r="J51" s="2"/>
      <c r="K51" s="2"/>
      <c r="L51" s="2"/>
      <c r="M51" s="2"/>
      <c r="N51" s="2"/>
      <c r="O51" s="2"/>
      <c r="P51" s="2">
        <v>12</v>
      </c>
      <c r="Q51" s="2"/>
      <c r="R51" s="2"/>
      <c r="S51" s="2"/>
      <c r="T51" s="11">
        <f t="shared" si="5"/>
        <v>24</v>
      </c>
      <c r="U51" s="12">
        <f t="shared" si="6"/>
        <v>-24</v>
      </c>
    </row>
    <row r="52" spans="1:21" x14ac:dyDescent="0.35">
      <c r="A52" s="2" t="s">
        <v>46</v>
      </c>
      <c r="B52" s="4"/>
      <c r="C52" s="2"/>
      <c r="D52" s="2"/>
      <c r="E52" s="2">
        <v>12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>
        <v>12</v>
      </c>
      <c r="Q52" s="2"/>
      <c r="R52" s="2"/>
      <c r="S52" s="2"/>
      <c r="T52" s="11">
        <f t="shared" si="5"/>
        <v>24</v>
      </c>
      <c r="U52" s="12">
        <f t="shared" si="6"/>
        <v>-24</v>
      </c>
    </row>
    <row r="53" spans="1:21" x14ac:dyDescent="0.35">
      <c r="A53" s="2" t="s">
        <v>52</v>
      </c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>
        <v>12</v>
      </c>
      <c r="Q53" s="2"/>
      <c r="R53" s="2"/>
      <c r="S53" s="2"/>
      <c r="T53" s="11">
        <f t="shared" si="5"/>
        <v>12</v>
      </c>
      <c r="U53" s="12">
        <f t="shared" si="6"/>
        <v>-12</v>
      </c>
    </row>
    <row r="54" spans="1:21" x14ac:dyDescent="0.3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11">
        <f t="shared" si="5"/>
        <v>0</v>
      </c>
      <c r="U54" s="12">
        <f t="shared" si="6"/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</cp:lastModifiedBy>
  <cp:lastPrinted>2022-12-07T12:44:30Z</cp:lastPrinted>
  <dcterms:created xsi:type="dcterms:W3CDTF">2022-12-07T10:24:05Z</dcterms:created>
  <dcterms:modified xsi:type="dcterms:W3CDTF">2023-04-04T15:00:50Z</dcterms:modified>
</cp:coreProperties>
</file>