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2017\"/>
    </mc:Choice>
  </mc:AlternateContent>
  <bookViews>
    <workbookView xWindow="0" yWindow="0" windowWidth="21600" windowHeight="9135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C22" i="1"/>
  <c r="A16" i="1" l="1"/>
  <c r="A15" i="3"/>
  <c r="D9" i="3"/>
  <c r="E9" i="3"/>
  <c r="C9" i="3"/>
  <c r="E21" i="3"/>
  <c r="D21" i="3"/>
  <c r="C21" i="3"/>
  <c r="E6" i="2" l="1"/>
  <c r="D6" i="2"/>
  <c r="C6" i="2"/>
  <c r="A12" i="2" l="1"/>
  <c r="F29" i="1"/>
  <c r="F35" i="1" l="1"/>
  <c r="F36" i="1" s="1"/>
  <c r="E29" i="1"/>
  <c r="E35" i="1" s="1"/>
  <c r="E36" i="1" s="1"/>
  <c r="C29" i="1"/>
  <c r="C35" i="1" s="1"/>
  <c r="C36" i="1" s="1"/>
  <c r="G30" i="1" l="1"/>
</calcChain>
</file>

<file path=xl/sharedStrings.xml><?xml version="1.0" encoding="utf-8"?>
<sst xmlns="http://schemas.openxmlformats.org/spreadsheetml/2006/main" count="59" uniqueCount="24">
  <si>
    <t>ABS</t>
  </si>
  <si>
    <t>CLIENTS</t>
  </si>
  <si>
    <t>SCREWCAP</t>
  </si>
  <si>
    <t>HN16 REGULAR</t>
  </si>
  <si>
    <t>HN16 SANS SO2</t>
  </si>
  <si>
    <t>HN16</t>
  </si>
  <si>
    <t>AF GROS</t>
  </si>
  <si>
    <t>SCOTT</t>
  </si>
  <si>
    <t xml:space="preserve">Total des ventes </t>
  </si>
  <si>
    <t>Bourgogne</t>
  </si>
  <si>
    <t>United Cellar</t>
  </si>
  <si>
    <t>Total des reservations</t>
  </si>
  <si>
    <t>Solde a vendre</t>
  </si>
  <si>
    <t>Liberty</t>
  </si>
  <si>
    <t>Best of Wines</t>
  </si>
  <si>
    <t>Veritas</t>
  </si>
  <si>
    <t>Caps a Vis</t>
  </si>
  <si>
    <t>Vildmedvin</t>
  </si>
  <si>
    <t>HN17FP</t>
  </si>
  <si>
    <t>HN17 AFG</t>
  </si>
  <si>
    <t>Bourgogne 17 FP</t>
  </si>
  <si>
    <t>Bourgogne 17 AFG</t>
  </si>
  <si>
    <t>Total</t>
  </si>
  <si>
    <t>ms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</si>
</sst>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2" xfId="0" applyFont="1" applyBorder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0" borderId="0" xfId="0" applyFill="1"/>
    <xf numFmtId="0" fontId="2" fillId="0" borderId="0" xfId="0" applyFont="1"/>
    <xf numFmtId="0" fontId="0" fillId="0" borderId="3" xfId="0" applyBorder="1"/>
    <xf numFmtId="0" fontId="3" fillId="0" borderId="1" xfId="0" applyFont="1" applyBorder="1"/>
    <xf numFmtId="0" fontId="0" fillId="3" borderId="0" xfId="0" applyFill="1" applyBorder="1"/>
    <xf numFmtId="0" fontId="3" fillId="0" borderId="1" xfId="0" applyFont="1" applyFill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3" borderId="1" xfId="0" applyFont="1" applyFill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6"/>
  <sheetViews>
    <sheetView tabSelected="1" topLeftCell="A2" workbookViewId="0">
      <selection activeCell="F4" sqref="F4"/>
    </sheetView>
  </sheetViews>
  <sheetFormatPr baseColWidth="10" defaultRowHeight="15" x14ac:dyDescent="0.25"/>
  <cols>
    <col min="2" max="2" width="20.5703125" bestFit="1" customWidth="1"/>
    <col min="3" max="3" width="15.7109375" bestFit="1" customWidth="1"/>
    <col min="4" max="4" width="15.7109375" customWidth="1"/>
    <col min="5" max="5" width="16.7109375" bestFit="1" customWidth="1"/>
  </cols>
  <sheetData>
    <row r="6" spans="1:6" x14ac:dyDescent="0.25">
      <c r="A6" t="s">
        <v>5</v>
      </c>
    </row>
    <row r="7" spans="1:6" x14ac:dyDescent="0.25">
      <c r="C7" s="4" t="s">
        <v>2</v>
      </c>
      <c r="D7" s="4" t="s">
        <v>2</v>
      </c>
      <c r="E7" s="4" t="s">
        <v>2</v>
      </c>
      <c r="F7" s="4" t="s">
        <v>2</v>
      </c>
    </row>
    <row r="8" spans="1:6" x14ac:dyDescent="0.25">
      <c r="A8" t="s">
        <v>6</v>
      </c>
      <c r="B8" t="s">
        <v>1</v>
      </c>
      <c r="C8" s="13" t="s">
        <v>19</v>
      </c>
      <c r="D8" s="13" t="s">
        <v>21</v>
      </c>
      <c r="E8" t="s">
        <v>18</v>
      </c>
      <c r="F8" t="s">
        <v>20</v>
      </c>
    </row>
    <row r="9" spans="1:6" x14ac:dyDescent="0.25">
      <c r="C9" s="13"/>
      <c r="D9" s="13"/>
    </row>
    <row r="10" spans="1:6" x14ac:dyDescent="0.25">
      <c r="C10" s="13"/>
      <c r="D10" s="13"/>
      <c r="E10" s="17"/>
      <c r="F10" s="17"/>
    </row>
    <row r="11" spans="1:6" x14ac:dyDescent="0.25">
      <c r="B11" s="10" t="s">
        <v>0</v>
      </c>
      <c r="C11" s="14">
        <v>240</v>
      </c>
      <c r="D11" s="14"/>
      <c r="E11" s="18"/>
      <c r="F11" s="18"/>
    </row>
    <row r="12" spans="1:6" x14ac:dyDescent="0.25">
      <c r="B12" s="10" t="s">
        <v>7</v>
      </c>
      <c r="C12" s="14"/>
      <c r="D12" s="14"/>
      <c r="E12" s="18"/>
      <c r="F12" s="18"/>
    </row>
    <row r="13" spans="1:6" x14ac:dyDescent="0.25">
      <c r="B13" s="10" t="s">
        <v>10</v>
      </c>
      <c r="C13" s="14">
        <v>360</v>
      </c>
      <c r="D13" s="14"/>
      <c r="E13" s="18"/>
      <c r="F13" s="18"/>
    </row>
    <row r="14" spans="1:6" x14ac:dyDescent="0.25">
      <c r="B14" s="12" t="s">
        <v>13</v>
      </c>
      <c r="C14" s="15">
        <v>240</v>
      </c>
      <c r="D14" s="15"/>
      <c r="E14" s="18"/>
      <c r="F14" s="18"/>
    </row>
    <row r="15" spans="1:6" x14ac:dyDescent="0.25">
      <c r="A15" t="s">
        <v>16</v>
      </c>
      <c r="B15" s="2" t="s">
        <v>14</v>
      </c>
      <c r="C15" s="15"/>
      <c r="D15" s="15"/>
      <c r="E15" s="19"/>
      <c r="F15" s="19"/>
    </row>
    <row r="16" spans="1:6" x14ac:dyDescent="0.25">
      <c r="A16">
        <f>C22+D22+E22+F22</f>
        <v>3024</v>
      </c>
      <c r="B16" s="2" t="s">
        <v>15</v>
      </c>
      <c r="C16" s="15"/>
      <c r="D16" s="15"/>
      <c r="E16" s="19"/>
      <c r="F16" s="19"/>
    </row>
    <row r="17" spans="1:8" x14ac:dyDescent="0.25">
      <c r="A17" s="7"/>
      <c r="B17" s="2" t="s">
        <v>17</v>
      </c>
      <c r="C17" s="15"/>
      <c r="D17" s="15"/>
      <c r="E17" s="19"/>
      <c r="F17" s="19"/>
    </row>
    <row r="18" spans="1:8" x14ac:dyDescent="0.25">
      <c r="A18" s="7"/>
      <c r="B18" s="2" t="s">
        <v>23</v>
      </c>
      <c r="C18" s="15">
        <v>1680</v>
      </c>
      <c r="D18" s="15">
        <v>504</v>
      </c>
      <c r="E18" s="2"/>
      <c r="F18" s="2"/>
    </row>
    <row r="19" spans="1:8" x14ac:dyDescent="0.25">
      <c r="A19" s="7"/>
      <c r="B19" s="2"/>
      <c r="C19" s="15"/>
      <c r="D19" s="15"/>
      <c r="E19" s="2"/>
      <c r="F19" s="2"/>
    </row>
    <row r="20" spans="1:8" x14ac:dyDescent="0.25">
      <c r="A20" s="5"/>
      <c r="B20" s="6"/>
      <c r="C20" s="16"/>
      <c r="D20" s="16"/>
      <c r="E20" s="6"/>
      <c r="F20" s="6"/>
      <c r="G20" s="5"/>
      <c r="H20" s="5"/>
    </row>
    <row r="21" spans="1:8" x14ac:dyDescent="0.25">
      <c r="A21" s="5"/>
      <c r="B21" s="6"/>
      <c r="C21" s="16"/>
      <c r="D21" s="16"/>
      <c r="E21" s="6"/>
      <c r="F21" s="6"/>
      <c r="G21" s="5"/>
      <c r="H21" s="5"/>
    </row>
    <row r="22" spans="1:8" x14ac:dyDescent="0.25">
      <c r="A22" s="5"/>
      <c r="B22" s="6" t="s">
        <v>22</v>
      </c>
      <c r="C22" s="16">
        <f>SUM(C11:C21)</f>
        <v>2520</v>
      </c>
      <c r="D22" s="16">
        <f t="shared" ref="D22:F22" si="0">SUM(D11:D21)</f>
        <v>504</v>
      </c>
      <c r="E22" s="16">
        <f t="shared" si="0"/>
        <v>0</v>
      </c>
      <c r="F22" s="16">
        <f t="shared" si="0"/>
        <v>0</v>
      </c>
      <c r="G22" s="5"/>
      <c r="H22" s="5"/>
    </row>
    <row r="23" spans="1:8" x14ac:dyDescent="0.25">
      <c r="A23" s="5"/>
      <c r="B23" s="11"/>
      <c r="C23" s="11"/>
      <c r="D23" s="11"/>
      <c r="E23" s="11"/>
      <c r="F23" s="11"/>
      <c r="G23" s="5"/>
      <c r="H23" s="5"/>
    </row>
    <row r="24" spans="1:8" x14ac:dyDescent="0.25">
      <c r="A24" s="5"/>
      <c r="B24" s="11"/>
      <c r="C24" s="11"/>
      <c r="D24" s="11"/>
      <c r="E24" s="11"/>
      <c r="F24" s="11"/>
      <c r="G24" s="5"/>
      <c r="H24" s="5"/>
    </row>
    <row r="25" spans="1:8" x14ac:dyDescent="0.25">
      <c r="A25" s="5"/>
      <c r="B25" s="11"/>
      <c r="C25" s="11"/>
      <c r="D25" s="11"/>
      <c r="E25" s="11"/>
      <c r="F25" s="11"/>
      <c r="G25" s="5"/>
      <c r="H25" s="5"/>
    </row>
    <row r="26" spans="1:8" x14ac:dyDescent="0.25">
      <c r="A26" s="5"/>
      <c r="B26" s="11"/>
      <c r="C26" s="11"/>
      <c r="D26" s="11"/>
      <c r="E26" s="11"/>
      <c r="F26" s="11"/>
      <c r="G26" s="5"/>
      <c r="H26" s="5"/>
    </row>
    <row r="27" spans="1:8" x14ac:dyDescent="0.25">
      <c r="A27" s="5"/>
      <c r="B27" s="11"/>
      <c r="C27" s="11"/>
      <c r="D27" s="11"/>
      <c r="E27" s="11"/>
      <c r="F27" s="11"/>
      <c r="G27" s="5"/>
      <c r="H27" s="5"/>
    </row>
    <row r="28" spans="1:8" x14ac:dyDescent="0.25">
      <c r="A28" s="5"/>
      <c r="B28" s="11"/>
      <c r="C28" s="11"/>
      <c r="D28" s="11"/>
      <c r="E28" s="11"/>
      <c r="F28" s="11"/>
      <c r="G28" s="5"/>
      <c r="H28" s="5"/>
    </row>
    <row r="29" spans="1:8" ht="15.75" thickBot="1" x14ac:dyDescent="0.3">
      <c r="C29">
        <f>SUM(C11:C22)</f>
        <v>5040</v>
      </c>
      <c r="E29">
        <f>SUM(E11:E22)</f>
        <v>0</v>
      </c>
      <c r="F29">
        <f>SUM(F11:F22)</f>
        <v>0</v>
      </c>
      <c r="G29" t="s">
        <v>8</v>
      </c>
    </row>
    <row r="30" spans="1:8" ht="15.75" thickBot="1" x14ac:dyDescent="0.3">
      <c r="G30" s="3">
        <f>C29*13+E29*13.9+F29*13</f>
        <v>65520</v>
      </c>
    </row>
    <row r="34" spans="2:6" x14ac:dyDescent="0.25">
      <c r="C34" s="1" t="s">
        <v>3</v>
      </c>
      <c r="D34" s="1"/>
      <c r="E34" s="1" t="s">
        <v>4</v>
      </c>
      <c r="F34" s="1" t="s">
        <v>9</v>
      </c>
    </row>
    <row r="35" spans="2:6" x14ac:dyDescent="0.25">
      <c r="B35" s="9" t="s">
        <v>11</v>
      </c>
      <c r="C35" s="1" t="e">
        <f>C29+#REF!</f>
        <v>#REF!</v>
      </c>
      <c r="D35" s="1"/>
      <c r="E35" s="1" t="e">
        <f>E29+#REF!</f>
        <v>#REF!</v>
      </c>
      <c r="F35" s="1" t="e">
        <f>F29+#REF!</f>
        <v>#REF!</v>
      </c>
    </row>
    <row r="36" spans="2:6" x14ac:dyDescent="0.25">
      <c r="B36" t="s">
        <v>12</v>
      </c>
      <c r="C36" s="10" t="e">
        <f>2104-C35</f>
        <v>#REF!</v>
      </c>
      <c r="D36" s="10"/>
      <c r="E36" s="10" t="e">
        <f>2403-E35</f>
        <v>#REF!</v>
      </c>
      <c r="F36" s="10" t="e">
        <f>2208-F35</f>
        <v>#REF!</v>
      </c>
    </row>
  </sheetData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C22" sqref="C22"/>
    </sheetView>
  </sheetViews>
  <sheetFormatPr baseColWidth="10" defaultRowHeight="15" x14ac:dyDescent="0.25"/>
  <cols>
    <col min="2" max="2" width="17.28515625" customWidth="1"/>
    <col min="3" max="3" width="14.140625" bestFit="1" customWidth="1"/>
    <col min="4" max="4" width="14.7109375" bestFit="1" customWidth="1"/>
  </cols>
  <sheetData>
    <row r="3" spans="1:5" x14ac:dyDescent="0.25">
      <c r="C3" s="4" t="s">
        <v>2</v>
      </c>
      <c r="D3" s="4" t="s">
        <v>2</v>
      </c>
      <c r="E3" s="4" t="s">
        <v>2</v>
      </c>
    </row>
    <row r="4" spans="1:5" x14ac:dyDescent="0.25">
      <c r="A4" t="s">
        <v>6</v>
      </c>
      <c r="B4" t="s">
        <v>1</v>
      </c>
      <c r="C4" t="s">
        <v>3</v>
      </c>
      <c r="D4" t="s">
        <v>4</v>
      </c>
      <c r="E4" t="s">
        <v>9</v>
      </c>
    </row>
    <row r="6" spans="1:5" x14ac:dyDescent="0.25">
      <c r="C6">
        <f>SUM(C7:C12)</f>
        <v>804</v>
      </c>
      <c r="D6">
        <f>SUM(D7:D12)</f>
        <v>660</v>
      </c>
      <c r="E6">
        <f>SUM(E7:E12)</f>
        <v>240</v>
      </c>
    </row>
    <row r="7" spans="1:5" x14ac:dyDescent="0.25">
      <c r="B7" s="1" t="s">
        <v>0</v>
      </c>
      <c r="C7" s="1">
        <v>132</v>
      </c>
      <c r="D7" s="1">
        <v>132</v>
      </c>
      <c r="E7" s="1"/>
    </row>
    <row r="8" spans="1:5" x14ac:dyDescent="0.25">
      <c r="B8" s="1" t="s">
        <v>7</v>
      </c>
      <c r="C8" s="1">
        <v>132</v>
      </c>
      <c r="D8" s="1">
        <v>132</v>
      </c>
      <c r="E8" s="1"/>
    </row>
    <row r="9" spans="1:5" x14ac:dyDescent="0.25">
      <c r="B9" s="1" t="s">
        <v>10</v>
      </c>
      <c r="C9" s="1">
        <v>204</v>
      </c>
      <c r="D9" s="1">
        <v>60</v>
      </c>
      <c r="E9" s="1">
        <v>240</v>
      </c>
    </row>
    <row r="10" spans="1:5" x14ac:dyDescent="0.25">
      <c r="B10" s="2" t="s">
        <v>13</v>
      </c>
      <c r="C10" s="2">
        <v>168</v>
      </c>
      <c r="D10" s="1">
        <v>168</v>
      </c>
      <c r="E10" s="1"/>
    </row>
    <row r="11" spans="1:5" x14ac:dyDescent="0.25">
      <c r="A11" t="s">
        <v>16</v>
      </c>
      <c r="B11" s="2" t="s">
        <v>14</v>
      </c>
      <c r="C11" s="2">
        <v>108</v>
      </c>
      <c r="D11" s="2">
        <v>108</v>
      </c>
      <c r="E11" s="2"/>
    </row>
    <row r="12" spans="1:5" x14ac:dyDescent="0.25">
      <c r="A12">
        <f>C6+D6+E6</f>
        <v>1704</v>
      </c>
      <c r="B12" s="2" t="s">
        <v>15</v>
      </c>
      <c r="C12" s="2">
        <v>60</v>
      </c>
      <c r="D12" s="2">
        <v>60</v>
      </c>
      <c r="E1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1"/>
  <sheetViews>
    <sheetView workbookViewId="0">
      <selection activeCell="C3" sqref="C3"/>
    </sheetView>
  </sheetViews>
  <sheetFormatPr baseColWidth="10" defaultRowHeight="15" x14ac:dyDescent="0.25"/>
  <cols>
    <col min="2" max="2" width="13.140625" bestFit="1" customWidth="1"/>
  </cols>
  <sheetData>
    <row r="5" spans="1:5" x14ac:dyDescent="0.25">
      <c r="A5" t="s">
        <v>5</v>
      </c>
    </row>
    <row r="6" spans="1:5" x14ac:dyDescent="0.25">
      <c r="C6" s="4" t="s">
        <v>2</v>
      </c>
      <c r="D6" s="4" t="s">
        <v>2</v>
      </c>
      <c r="E6" s="4" t="s">
        <v>2</v>
      </c>
    </row>
    <row r="7" spans="1:5" x14ac:dyDescent="0.25">
      <c r="A7" t="s">
        <v>6</v>
      </c>
      <c r="B7" t="s">
        <v>1</v>
      </c>
      <c r="C7" t="s">
        <v>3</v>
      </c>
      <c r="D7" t="s">
        <v>4</v>
      </c>
      <c r="E7" t="s">
        <v>9</v>
      </c>
    </row>
    <row r="9" spans="1:5" x14ac:dyDescent="0.25">
      <c r="C9">
        <f>SUM(C10:C16)</f>
        <v>1104</v>
      </c>
      <c r="D9">
        <f t="shared" ref="D9:E9" si="0">SUM(D10:D16)</f>
        <v>900</v>
      </c>
      <c r="E9">
        <f t="shared" si="0"/>
        <v>240</v>
      </c>
    </row>
    <row r="10" spans="1:5" x14ac:dyDescent="0.25">
      <c r="B10" s="1" t="s">
        <v>0</v>
      </c>
      <c r="C10" s="1">
        <v>132</v>
      </c>
      <c r="D10" s="1">
        <v>132</v>
      </c>
      <c r="E10" s="1"/>
    </row>
    <row r="11" spans="1:5" x14ac:dyDescent="0.25">
      <c r="B11" s="1" t="s">
        <v>7</v>
      </c>
      <c r="C11" s="1">
        <v>132</v>
      </c>
      <c r="D11" s="1">
        <v>132</v>
      </c>
      <c r="E11" s="1"/>
    </row>
    <row r="12" spans="1:5" x14ac:dyDescent="0.25">
      <c r="B12" s="1" t="s">
        <v>10</v>
      </c>
      <c r="C12" s="1">
        <v>204</v>
      </c>
      <c r="D12" s="1">
        <v>60</v>
      </c>
      <c r="E12" s="1">
        <v>240</v>
      </c>
    </row>
    <row r="13" spans="1:5" x14ac:dyDescent="0.25">
      <c r="B13" s="2" t="s">
        <v>13</v>
      </c>
      <c r="C13" s="2">
        <v>168</v>
      </c>
      <c r="D13" s="1">
        <v>168</v>
      </c>
      <c r="E13" s="1"/>
    </row>
    <row r="14" spans="1:5" x14ac:dyDescent="0.25">
      <c r="A14" s="8" t="s">
        <v>16</v>
      </c>
      <c r="B14" s="2" t="s">
        <v>14</v>
      </c>
      <c r="C14" s="2">
        <v>108</v>
      </c>
      <c r="D14" s="2">
        <v>108</v>
      </c>
      <c r="E14" s="2"/>
    </row>
    <row r="15" spans="1:5" x14ac:dyDescent="0.25">
      <c r="A15" s="8">
        <f>C9+D9+E9</f>
        <v>2244</v>
      </c>
      <c r="B15" s="2" t="s">
        <v>15</v>
      </c>
      <c r="C15" s="2">
        <v>60</v>
      </c>
      <c r="D15" s="2">
        <v>60</v>
      </c>
      <c r="E15" s="2"/>
    </row>
    <row r="16" spans="1:5" x14ac:dyDescent="0.25">
      <c r="A16" s="7"/>
      <c r="B16" s="2" t="s">
        <v>17</v>
      </c>
      <c r="C16" s="2">
        <v>300</v>
      </c>
      <c r="D16" s="2">
        <v>240</v>
      </c>
      <c r="E16" s="2"/>
    </row>
    <row r="17" spans="1:5" x14ac:dyDescent="0.25">
      <c r="A17" s="7"/>
      <c r="B17" s="2"/>
      <c r="C17" s="2"/>
      <c r="D17" s="2"/>
      <c r="E17" s="2"/>
    </row>
    <row r="18" spans="1:5" x14ac:dyDescent="0.25">
      <c r="A18" s="7"/>
      <c r="B18" s="2"/>
      <c r="C18" s="2"/>
      <c r="D18" s="2"/>
      <c r="E18" s="2"/>
    </row>
    <row r="19" spans="1:5" x14ac:dyDescent="0.25">
      <c r="A19" s="5"/>
      <c r="B19" s="6"/>
      <c r="C19" s="6"/>
      <c r="D19" s="6"/>
      <c r="E19" s="6"/>
    </row>
    <row r="20" spans="1:5" x14ac:dyDescent="0.25">
      <c r="A20" s="5"/>
      <c r="B20" s="6"/>
      <c r="C20" s="6"/>
      <c r="D20" s="6"/>
      <c r="E20" s="6"/>
    </row>
    <row r="21" spans="1:5" x14ac:dyDescent="0.25">
      <c r="C21" s="8">
        <f>SUM(C10:C20)</f>
        <v>1104</v>
      </c>
      <c r="D21" s="8">
        <f>SUM(D10:D20)</f>
        <v>900</v>
      </c>
      <c r="E21" s="8">
        <f>SUM(E10:E20)</f>
        <v>240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2018-11-19T14:28:17Z</cp:lastPrinted>
  <dcterms:created xsi:type="dcterms:W3CDTF">2017-09-19T08:43:46Z</dcterms:created>
  <dcterms:modified xsi:type="dcterms:W3CDTF">2018-11-19T14:40:52Z</dcterms:modified>
</cp:coreProperties>
</file>