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\\192.168.150.100\public\02 WW6\CARO\CARO BUREAU\DRM\"/>
    </mc:Choice>
  </mc:AlternateContent>
  <xr:revisionPtr revIDLastSave="0" documentId="13_ncr:1_{02274588-90CC-4103-9C4F-6C23883356C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Quantité UVC par emplac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22" i="1"/>
  <c r="J23" i="1"/>
  <c r="J24" i="1"/>
  <c r="J25" i="1"/>
  <c r="J26" i="1"/>
  <c r="J27" i="1"/>
  <c r="J28" i="1"/>
  <c r="J34" i="1"/>
  <c r="J35" i="1"/>
  <c r="J36" i="1"/>
  <c r="J37" i="1"/>
  <c r="J38" i="1"/>
  <c r="J39" i="1"/>
  <c r="J40" i="1"/>
  <c r="J46" i="1"/>
  <c r="J47" i="1"/>
  <c r="J48" i="1"/>
  <c r="J49" i="1"/>
  <c r="J50" i="1"/>
  <c r="J51" i="1"/>
  <c r="J52" i="1"/>
  <c r="J58" i="1"/>
  <c r="J59" i="1"/>
  <c r="J60" i="1"/>
  <c r="J61" i="1"/>
  <c r="J62" i="1"/>
  <c r="J63" i="1"/>
  <c r="J64" i="1"/>
  <c r="J70" i="1"/>
  <c r="J71" i="1"/>
  <c r="J72" i="1"/>
  <c r="J73" i="1"/>
  <c r="J74" i="1"/>
  <c r="J75" i="1"/>
  <c r="J76" i="1"/>
  <c r="J82" i="1"/>
  <c r="J83" i="1"/>
  <c r="J84" i="1"/>
  <c r="J85" i="1"/>
  <c r="J86" i="1"/>
  <c r="J87" i="1"/>
  <c r="K88" i="1" s="1"/>
  <c r="J88" i="1"/>
  <c r="J95" i="1"/>
  <c r="J96" i="1"/>
  <c r="K97" i="1" s="1"/>
  <c r="J97" i="1"/>
  <c r="J98" i="1"/>
  <c r="J99" i="1"/>
  <c r="J100" i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I11" i="1"/>
  <c r="I12" i="1"/>
  <c r="I13" i="1"/>
  <c r="I14" i="1"/>
  <c r="I15" i="1"/>
  <c r="I16" i="1"/>
  <c r="I17" i="1"/>
  <c r="J17" i="1" s="1"/>
  <c r="I18" i="1"/>
  <c r="J18" i="1" s="1"/>
  <c r="I19" i="1"/>
  <c r="J19" i="1" s="1"/>
  <c r="I20" i="1"/>
  <c r="J20" i="1" s="1"/>
  <c r="I21" i="1"/>
  <c r="J21" i="1" s="1"/>
  <c r="I22" i="1"/>
  <c r="I23" i="1"/>
  <c r="I24" i="1"/>
  <c r="I25" i="1"/>
  <c r="I26" i="1"/>
  <c r="I27" i="1"/>
  <c r="I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I35" i="1"/>
  <c r="I36" i="1"/>
  <c r="I37" i="1"/>
  <c r="I38" i="1"/>
  <c r="I39" i="1"/>
  <c r="I40" i="1"/>
  <c r="I41" i="1"/>
  <c r="J41" i="1" s="1"/>
  <c r="I42" i="1"/>
  <c r="J42" i="1" s="1"/>
  <c r="I43" i="1"/>
  <c r="J43" i="1" s="1"/>
  <c r="I44" i="1"/>
  <c r="J44" i="1" s="1"/>
  <c r="I45" i="1"/>
  <c r="J45" i="1" s="1"/>
  <c r="I46" i="1"/>
  <c r="I47" i="1"/>
  <c r="I48" i="1"/>
  <c r="I49" i="1"/>
  <c r="I50" i="1"/>
  <c r="I51" i="1"/>
  <c r="I52" i="1"/>
  <c r="I53" i="1"/>
  <c r="J53" i="1" s="1"/>
  <c r="I54" i="1"/>
  <c r="J54" i="1" s="1"/>
  <c r="I55" i="1"/>
  <c r="J55" i="1" s="1"/>
  <c r="I56" i="1"/>
  <c r="J56" i="1" s="1"/>
  <c r="I57" i="1"/>
  <c r="J57" i="1" s="1"/>
  <c r="I58" i="1"/>
  <c r="I59" i="1"/>
  <c r="I60" i="1"/>
  <c r="I61" i="1"/>
  <c r="I62" i="1"/>
  <c r="I63" i="1"/>
  <c r="I64" i="1"/>
  <c r="I65" i="1"/>
  <c r="J65" i="1" s="1"/>
  <c r="I66" i="1"/>
  <c r="J66" i="1" s="1"/>
  <c r="I67" i="1"/>
  <c r="J67" i="1" s="1"/>
  <c r="I68" i="1"/>
  <c r="J68" i="1" s="1"/>
  <c r="I69" i="1"/>
  <c r="J69" i="1" s="1"/>
  <c r="I70" i="1"/>
  <c r="I71" i="1"/>
  <c r="I72" i="1"/>
  <c r="I73" i="1"/>
  <c r="I74" i="1"/>
  <c r="I75" i="1"/>
  <c r="I76" i="1"/>
  <c r="I77" i="1"/>
  <c r="J77" i="1" s="1"/>
  <c r="I78" i="1"/>
  <c r="J78" i="1" s="1"/>
  <c r="I79" i="1"/>
  <c r="J79" i="1" s="1"/>
  <c r="I80" i="1"/>
  <c r="J80" i="1" s="1"/>
  <c r="I81" i="1"/>
  <c r="J81" i="1" s="1"/>
  <c r="K82" i="1" s="1"/>
  <c r="I82" i="1"/>
  <c r="I83" i="1"/>
  <c r="I84" i="1"/>
  <c r="I85" i="1"/>
  <c r="I86" i="1"/>
  <c r="I87" i="1"/>
  <c r="I88" i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I96" i="1"/>
  <c r="I97" i="1"/>
  <c r="I98" i="1"/>
  <c r="I99" i="1"/>
  <c r="I100" i="1"/>
  <c r="I101" i="1"/>
  <c r="J101" i="1" s="1"/>
  <c r="I102" i="1"/>
  <c r="J102" i="1" s="1"/>
  <c r="I103" i="1"/>
  <c r="J103" i="1" s="1"/>
  <c r="I104" i="1"/>
  <c r="J104" i="1" s="1"/>
  <c r="I2" i="1"/>
  <c r="J2" i="1" s="1"/>
  <c r="K93" i="1" l="1"/>
  <c r="K25" i="1"/>
  <c r="K39" i="1"/>
  <c r="K104" i="1"/>
  <c r="K62" i="1"/>
</calcChain>
</file>

<file path=xl/sharedStrings.xml><?xml version="1.0" encoding="utf-8"?>
<sst xmlns="http://schemas.openxmlformats.org/spreadsheetml/2006/main" count="321" uniqueCount="237">
  <si>
    <t>130</t>
  </si>
  <si>
    <t>SG--15BT</t>
  </si>
  <si>
    <t>ECHEZEAUX GRAND CRU  2015</t>
  </si>
  <si>
    <t>VOSNE ROMANEE "AUX REAS"  2015</t>
  </si>
  <si>
    <t>SG--19BT</t>
  </si>
  <si>
    <t>RB--16BT</t>
  </si>
  <si>
    <t>BEAUNE 1ER CRU LES BOUCHEROTTES 2013</t>
  </si>
  <si>
    <t>POMMARD 1ER CRU "LES ARVELETS"  2015</t>
  </si>
  <si>
    <t>POMMARD 1ER CRU "LES ARVELETS"  2019</t>
  </si>
  <si>
    <t>242</t>
  </si>
  <si>
    <t>51</t>
  </si>
  <si>
    <t>MOULIN A VENT  En Mortperay 2020</t>
  </si>
  <si>
    <t>EC--15MG</t>
  </si>
  <si>
    <t>339</t>
  </si>
  <si>
    <t>157</t>
  </si>
  <si>
    <t>MOULIN A VENT  2020</t>
  </si>
  <si>
    <t>VOSNE ROMANEE LES CHALANDINS  2018</t>
  </si>
  <si>
    <t>320</t>
  </si>
  <si>
    <t>RICHEBOURG GRAND CRU  2017</t>
  </si>
  <si>
    <t>SAVIGNY 1ER CRU "CLOS DES GUETTES"  2017</t>
  </si>
  <si>
    <t>103</t>
  </si>
  <si>
    <t>385</t>
  </si>
  <si>
    <t>227</t>
  </si>
  <si>
    <t>134</t>
  </si>
  <si>
    <t>123</t>
  </si>
  <si>
    <t>RB--18BT</t>
  </si>
  <si>
    <t>145</t>
  </si>
  <si>
    <t>211</t>
  </si>
  <si>
    <t>BEBO20BT</t>
  </si>
  <si>
    <t>328</t>
  </si>
  <si>
    <t>BG--18BT</t>
  </si>
  <si>
    <t>Libellé article</t>
  </si>
  <si>
    <t>BEAUNE 1ER CRU "LES BOUCHEROTTES"  2020</t>
  </si>
  <si>
    <t>BEBO18BT</t>
  </si>
  <si>
    <t>482</t>
  </si>
  <si>
    <t>BEAUNE 1ER CRU "MONTREVENOTS"  blanc   2020</t>
  </si>
  <si>
    <t>PPEZ20BT</t>
  </si>
  <si>
    <t>POMMARD 1er CRU les CHANLINS  2015</t>
  </si>
  <si>
    <t>VOSNE ROMANEE "CLOS DE LA FONTAINE"  2019  MAGNUM</t>
  </si>
  <si>
    <t>VR--15MG</t>
  </si>
  <si>
    <t>RICHEBOURG GRAND CRU  2018</t>
  </si>
  <si>
    <t>343</t>
  </si>
  <si>
    <t>31</t>
  </si>
  <si>
    <t>566</t>
  </si>
  <si>
    <t>156</t>
  </si>
  <si>
    <t>137</t>
  </si>
  <si>
    <t>101</t>
  </si>
  <si>
    <t>MOUL17BT</t>
  </si>
  <si>
    <t>VOSNE ROMANEE "CLOS DE LA FONTAINE"  2020 MATHUSAL</t>
  </si>
  <si>
    <t>57</t>
  </si>
  <si>
    <t>RB--15MG</t>
  </si>
  <si>
    <t>VOSNE ROMANEE "MAIZIERES"  2020</t>
  </si>
  <si>
    <t>ECHEZEAUX GRAND CRU  2019</t>
  </si>
  <si>
    <t>PAR-18BT</t>
  </si>
  <si>
    <t>SG--18BT</t>
  </si>
  <si>
    <t>VOSNE ROMANEE "AUX REAS"  2020</t>
  </si>
  <si>
    <t>167</t>
  </si>
  <si>
    <t>349</t>
  </si>
  <si>
    <t>BEMO19BT</t>
  </si>
  <si>
    <t>174</t>
  </si>
  <si>
    <t>VCF-18BT</t>
  </si>
  <si>
    <t>100</t>
  </si>
  <si>
    <t>43</t>
  </si>
  <si>
    <t>147</t>
  </si>
  <si>
    <t>POMMARD 1ER CRU "LES PEZEROLLES"  2015</t>
  </si>
  <si>
    <t>RICHEBOURG GRAND CRU  2020</t>
  </si>
  <si>
    <t>168</t>
  </si>
  <si>
    <t>MOULIN A VENT  2017</t>
  </si>
  <si>
    <t>169</t>
  </si>
  <si>
    <t>N° de palette</t>
  </si>
  <si>
    <t>BEBO19BT</t>
  </si>
  <si>
    <t>MOUL18BT</t>
  </si>
  <si>
    <t>VCF-20MG</t>
  </si>
  <si>
    <t>BG--20BT</t>
  </si>
  <si>
    <t>29</t>
  </si>
  <si>
    <t>BOURGOGNE PINOT NOIR  2018</t>
  </si>
  <si>
    <t>POMMARD 1ER CRU "LES ARVELETS"  2016</t>
  </si>
  <si>
    <t>SG--17BT</t>
  </si>
  <si>
    <t>163</t>
  </si>
  <si>
    <t>249</t>
  </si>
  <si>
    <t>121</t>
  </si>
  <si>
    <t>146</t>
  </si>
  <si>
    <t>Réels</t>
  </si>
  <si>
    <t>574</t>
  </si>
  <si>
    <t>132</t>
  </si>
  <si>
    <t>254</t>
  </si>
  <si>
    <t>MOUL19BT</t>
  </si>
  <si>
    <t>332</t>
  </si>
  <si>
    <t>Code Article</t>
  </si>
  <si>
    <t>131</t>
  </si>
  <si>
    <t>MOULIN A VENT  2021</t>
  </si>
  <si>
    <t>322</t>
  </si>
  <si>
    <t>MOUL20BT</t>
  </si>
  <si>
    <t>336</t>
  </si>
  <si>
    <t>POMMARD 1ER CRU "LES PEZEROLLES"  2019</t>
  </si>
  <si>
    <t>ECHEZEAUX GRAND CRU  2011</t>
  </si>
  <si>
    <t>23</t>
  </si>
  <si>
    <t>RICHEBOURG GRAND CRU  2014</t>
  </si>
  <si>
    <t>470</t>
  </si>
  <si>
    <t>40</t>
  </si>
  <si>
    <t>577</t>
  </si>
  <si>
    <t>476</t>
  </si>
  <si>
    <t>BEMO18BT</t>
  </si>
  <si>
    <t>PCH-15MG</t>
  </si>
  <si>
    <t>VCF-20MA</t>
  </si>
  <si>
    <t>BOURGOGNE PINOT NOIR  2019</t>
  </si>
  <si>
    <t>PAR-15MG</t>
  </si>
  <si>
    <t>58</t>
  </si>
  <si>
    <t>BEBO13BT</t>
  </si>
  <si>
    <t>VOSNE ROMANEE LES CHALANDINS  2020</t>
  </si>
  <si>
    <t>52</t>
  </si>
  <si>
    <t>CHB-20BT</t>
  </si>
  <si>
    <t>BEMO20BT</t>
  </si>
  <si>
    <t>60</t>
  </si>
  <si>
    <t>286</t>
  </si>
  <si>
    <t>140</t>
  </si>
  <si>
    <t>VM--20BT</t>
  </si>
  <si>
    <t>284</t>
  </si>
  <si>
    <t>216</t>
  </si>
  <si>
    <t>CHAMBOLLE-MUSIGNY  2019</t>
  </si>
  <si>
    <t>SAVIGNY 1ER CRU "CLOS DES GUETTES"  2018</t>
  </si>
  <si>
    <t>BOURGOGNE HAUTES COTES DE NUITS  2019</t>
  </si>
  <si>
    <t>PAR-19BT</t>
  </si>
  <si>
    <t>RICHEBOURG GRAND CRU  2016</t>
  </si>
  <si>
    <t>VR--19BT</t>
  </si>
  <si>
    <t>VCHA19BT</t>
  </si>
  <si>
    <t>276</t>
  </si>
  <si>
    <t>135</t>
  </si>
  <si>
    <t>571</t>
  </si>
  <si>
    <t>RB--20BT</t>
  </si>
  <si>
    <t>85</t>
  </si>
  <si>
    <t>MOUL20MG</t>
  </si>
  <si>
    <t>SAVIGNY 1ER CRU "CLOS DES GUETTES"  2015</t>
  </si>
  <si>
    <t>224</t>
  </si>
  <si>
    <t>327</t>
  </si>
  <si>
    <t>EC--19BT</t>
  </si>
  <si>
    <t>POMMARD 1er CRU les CHANLINS  2018</t>
  </si>
  <si>
    <t>VOSNE ROMANEE "AUX REAS"  2019</t>
  </si>
  <si>
    <t>VR--20BT</t>
  </si>
  <si>
    <t>310</t>
  </si>
  <si>
    <t>323</t>
  </si>
  <si>
    <t>222</t>
  </si>
  <si>
    <t>HN--19BT</t>
  </si>
  <si>
    <t>236</t>
  </si>
  <si>
    <t>139</t>
  </si>
  <si>
    <t>1</t>
  </si>
  <si>
    <t>VOSNE ROMANEE LES CHALANDINS  2019</t>
  </si>
  <si>
    <t>PCH-18BT</t>
  </si>
  <si>
    <t>EC--20BT</t>
  </si>
  <si>
    <t>PPEZ19BT</t>
  </si>
  <si>
    <t>66</t>
  </si>
  <si>
    <t>SAVIGNY 1ER CRU "CLOS DES GUETTES"  2019</t>
  </si>
  <si>
    <t>POMMARD 1ER CRU "LES PEZEROLLES"  2020</t>
  </si>
  <si>
    <t>173</t>
  </si>
  <si>
    <t>246</t>
  </si>
  <si>
    <t>VR--15BT</t>
  </si>
  <si>
    <t>MOULIN A VENT  2019</t>
  </si>
  <si>
    <t>334</t>
  </si>
  <si>
    <t>212</t>
  </si>
  <si>
    <t>PPEZ18BT</t>
  </si>
  <si>
    <t>231</t>
  </si>
  <si>
    <t>CHAMBOLLE-MUSIGNY  2020</t>
  </si>
  <si>
    <t>ECHEZEAUX GRAND CRU  2020</t>
  </si>
  <si>
    <t>VOSNE ROMANEE "CLOS DE LA FONTAINE"  2018</t>
  </si>
  <si>
    <t>RB--17BT</t>
  </si>
  <si>
    <t>PAR-20BT</t>
  </si>
  <si>
    <t>72</t>
  </si>
  <si>
    <t>BEAUNE 1ER CRU "LES BOUCHEROTTES"  2019</t>
  </si>
  <si>
    <t>401</t>
  </si>
  <si>
    <t>EC--11BT</t>
  </si>
  <si>
    <t>268</t>
  </si>
  <si>
    <t>325</t>
  </si>
  <si>
    <t>RB--18MG</t>
  </si>
  <si>
    <t>39</t>
  </si>
  <si>
    <t>PAR-16BT</t>
  </si>
  <si>
    <t>SAVIGNY 1ER CRU "CLOS DES GUETTES"  2020</t>
  </si>
  <si>
    <t>BG--19BT</t>
  </si>
  <si>
    <t>RB--14BT</t>
  </si>
  <si>
    <t>MOUL21BT</t>
  </si>
  <si>
    <t>HN--20BT</t>
  </si>
  <si>
    <t>VOSNE ROMANEE "CLOS DE LA FONTAINE"  2020</t>
  </si>
  <si>
    <t>158</t>
  </si>
  <si>
    <t>165</t>
  </si>
  <si>
    <t>BEAUNE 1ER CRU "MONTREVENOTS"  2019</t>
  </si>
  <si>
    <t>201</t>
  </si>
  <si>
    <t>234</t>
  </si>
  <si>
    <t>MOULIN A VENT  EN MORTPERAY 2019</t>
  </si>
  <si>
    <t>337</t>
  </si>
  <si>
    <t>292</t>
  </si>
  <si>
    <t>BEAUNE 1ER CRU "MONTREVENOTS"  2018</t>
  </si>
  <si>
    <t>285</t>
  </si>
  <si>
    <t>BEAUNE 1ER CRU "LES BOUCHEROTTES"  2018</t>
  </si>
  <si>
    <t>RICHEBOURG GRAND CRU  2015</t>
  </si>
  <si>
    <t>108</t>
  </si>
  <si>
    <t>77</t>
  </si>
  <si>
    <t>129</t>
  </si>
  <si>
    <t>363</t>
  </si>
  <si>
    <t>133</t>
  </si>
  <si>
    <t>HNB-20BT</t>
  </si>
  <si>
    <t>VCF-19MG</t>
  </si>
  <si>
    <t>SG--20BT</t>
  </si>
  <si>
    <t>142</t>
  </si>
  <si>
    <t>BOURGOGNE HAUTES COTES DE NUITS BLANC  2020</t>
  </si>
  <si>
    <t>MOUL19MG</t>
  </si>
  <si>
    <t>VCHA18BT</t>
  </si>
  <si>
    <t>109</t>
  </si>
  <si>
    <t>266</t>
  </si>
  <si>
    <t>102</t>
  </si>
  <si>
    <t>CHB-19BT</t>
  </si>
  <si>
    <t>567</t>
  </si>
  <si>
    <t>RB--19BT</t>
  </si>
  <si>
    <t>122</t>
  </si>
  <si>
    <t>104</t>
  </si>
  <si>
    <t>BOURGOGNE HAUTES COTES DE NUITS  ROUGE 2020</t>
  </si>
  <si>
    <t>MOULIN A VENT  2018</t>
  </si>
  <si>
    <t>RICHEBOURG GRAND CRU  2019</t>
  </si>
  <si>
    <t>350</t>
  </si>
  <si>
    <t>298</t>
  </si>
  <si>
    <t>VCHA20BT</t>
  </si>
  <si>
    <t>BOURGOGNE PINOT NOIR  2020</t>
  </si>
  <si>
    <t>POMMARD 1ER CRU "LES PEZEROLLES"  2018</t>
  </si>
  <si>
    <t>195</t>
  </si>
  <si>
    <t>136</t>
  </si>
  <si>
    <t>474</t>
  </si>
  <si>
    <t>POMMARD 1ER CRU "LES ARVELETS"  2018</t>
  </si>
  <si>
    <t>POMMARD 1ER CRU "LES ARVELETS"  2020</t>
  </si>
  <si>
    <t>PPEZ15BT</t>
  </si>
  <si>
    <t>358</t>
  </si>
  <si>
    <t>XTENT</t>
  </si>
  <si>
    <t>Prelevée</t>
  </si>
  <si>
    <t>total</t>
  </si>
  <si>
    <t>Isavigne</t>
  </si>
  <si>
    <t>difference</t>
  </si>
  <si>
    <t>48bt de vincent donc écrat de 18Bt en réel</t>
  </si>
  <si>
    <t>a reporter sur pal 328 en BG15</t>
  </si>
  <si>
    <t xml:space="preserve">restera écart de 24 apres compensation </t>
  </si>
  <si>
    <t>Donc on peut compenser les VCHA20 et les VR19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</si>
</sst>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/>
    <xf numFmtId="0" fontId="1" fillId="3" borderId="0" xfId="0" applyFont="1" applyFill="1"/>
    <xf numFmtId="0" fontId="2" fillId="0" borderId="0" xfId="0" applyFont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5" xfId="0" applyBorder="1"/>
    <xf numFmtId="0" fontId="4" fillId="0" borderId="0" xfId="0" applyFont="1"/>
    <xf numFmtId="0" fontId="2" fillId="0" borderId="5" xfId="0" applyFont="1" applyBorder="1"/>
    <xf numFmtId="0" fontId="0" fillId="4" borderId="1" xfId="0" applyFill="1" applyBorder="1" applyAlignment="1">
      <alignment horizontal="left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04"/>
  <sheetViews>
    <sheetView tabSelected="1" workbookViewId="0">
      <pane ySplit="1" topLeftCell="A2" activePane="bottomLeft" state="frozen"/>
      <selection pane="bottomLeft" activeCell="L104" sqref="L104"/>
    </sheetView>
  </sheetViews>
  <sheetFormatPr baseColWidth="10" defaultColWidth="9.1796875" defaultRowHeight="14.5" x14ac:dyDescent="0.35"/>
  <cols>
    <col min="1" max="1" width="7.453125" customWidth="1"/>
    <col min="2" max="2" width="10.6328125" customWidth="1"/>
    <col min="3" max="3" width="6.453125" customWidth="1"/>
    <col min="4" max="4" width="43.90625" customWidth="1"/>
    <col min="5" max="5" width="5.1796875" customWidth="1"/>
    <col min="6" max="6" width="5.26953125" customWidth="1"/>
    <col min="7" max="7" width="4.6328125" customWidth="1"/>
    <col min="8" max="8" width="6.54296875" customWidth="1"/>
  </cols>
  <sheetData>
    <row r="1" spans="1:12" x14ac:dyDescent="0.35">
      <c r="A1" t="s">
        <v>231</v>
      </c>
      <c r="B1" s="2" t="s">
        <v>88</v>
      </c>
      <c r="C1" s="2" t="s">
        <v>69</v>
      </c>
      <c r="D1" s="2" t="s">
        <v>31</v>
      </c>
      <c r="E1" s="2" t="s">
        <v>228</v>
      </c>
      <c r="F1" s="2" t="s">
        <v>82</v>
      </c>
      <c r="G1" s="3" t="s">
        <v>229</v>
      </c>
      <c r="H1" s="6">
        <v>3000</v>
      </c>
      <c r="I1" s="4" t="s">
        <v>230</v>
      </c>
      <c r="J1" s="4" t="s">
        <v>232</v>
      </c>
    </row>
    <row r="2" spans="1:12" x14ac:dyDescent="0.35">
      <c r="A2" s="5">
        <v>6</v>
      </c>
      <c r="B2" s="1" t="s">
        <v>108</v>
      </c>
      <c r="C2" s="1" t="s">
        <v>193</v>
      </c>
      <c r="D2" s="1" t="s">
        <v>6</v>
      </c>
      <c r="E2" s="1">
        <v>6</v>
      </c>
      <c r="F2" s="1">
        <v>6</v>
      </c>
      <c r="G2" s="5"/>
      <c r="H2" s="5"/>
      <c r="I2" s="5">
        <f>H2+G2+F2</f>
        <v>6</v>
      </c>
      <c r="J2">
        <f>I2-A2</f>
        <v>0</v>
      </c>
    </row>
    <row r="3" spans="1:12" x14ac:dyDescent="0.35">
      <c r="A3" s="5">
        <v>1</v>
      </c>
      <c r="B3" s="1" t="s">
        <v>33</v>
      </c>
      <c r="C3" s="1" t="s">
        <v>150</v>
      </c>
      <c r="D3" s="1" t="s">
        <v>191</v>
      </c>
      <c r="E3" s="1">
        <v>1</v>
      </c>
      <c r="F3" s="1">
        <v>1</v>
      </c>
      <c r="G3" s="5"/>
      <c r="H3" s="5"/>
      <c r="I3" s="5">
        <f>H3+G3+F3</f>
        <v>1</v>
      </c>
      <c r="J3">
        <f>I3-A3</f>
        <v>0</v>
      </c>
    </row>
    <row r="4" spans="1:12" x14ac:dyDescent="0.35">
      <c r="A4" s="5">
        <v>9</v>
      </c>
      <c r="B4" s="1" t="s">
        <v>70</v>
      </c>
      <c r="C4" s="15" t="s">
        <v>173</v>
      </c>
      <c r="D4" s="1" t="s">
        <v>167</v>
      </c>
      <c r="E4" s="1">
        <v>11</v>
      </c>
      <c r="F4" s="1">
        <v>0</v>
      </c>
      <c r="G4" s="5">
        <v>6</v>
      </c>
      <c r="H4" s="5"/>
      <c r="I4" s="5">
        <f>H4+G4+F4</f>
        <v>6</v>
      </c>
      <c r="J4">
        <f>I4-A4</f>
        <v>-3</v>
      </c>
    </row>
    <row r="5" spans="1:12" x14ac:dyDescent="0.35">
      <c r="A5" s="5">
        <v>108</v>
      </c>
      <c r="B5" s="1" t="s">
        <v>28</v>
      </c>
      <c r="C5" s="1" t="s">
        <v>61</v>
      </c>
      <c r="D5" s="1" t="s">
        <v>32</v>
      </c>
      <c r="E5" s="1">
        <v>23</v>
      </c>
      <c r="F5" s="1">
        <v>41</v>
      </c>
      <c r="G5" s="5">
        <v>37</v>
      </c>
      <c r="H5" s="5">
        <v>30</v>
      </c>
      <c r="I5" s="5">
        <f>H5+G5+F5</f>
        <v>108</v>
      </c>
      <c r="J5">
        <f>I5-A5</f>
        <v>0</v>
      </c>
    </row>
    <row r="6" spans="1:12" x14ac:dyDescent="0.35">
      <c r="A6" s="5">
        <v>15</v>
      </c>
      <c r="B6" s="1" t="s">
        <v>102</v>
      </c>
      <c r="C6" s="1" t="s">
        <v>143</v>
      </c>
      <c r="D6" s="1" t="s">
        <v>189</v>
      </c>
      <c r="E6" s="1">
        <v>16</v>
      </c>
      <c r="F6" s="1">
        <v>14</v>
      </c>
      <c r="G6" s="5">
        <v>3</v>
      </c>
      <c r="H6" s="5"/>
      <c r="I6" s="5">
        <f>H6+G6+F6</f>
        <v>17</v>
      </c>
      <c r="J6">
        <f>I6-A6</f>
        <v>2</v>
      </c>
    </row>
    <row r="7" spans="1:12" x14ac:dyDescent="0.35">
      <c r="A7" s="5">
        <v>33</v>
      </c>
      <c r="B7" s="1" t="s">
        <v>58</v>
      </c>
      <c r="C7" s="1" t="s">
        <v>21</v>
      </c>
      <c r="D7" s="1" t="s">
        <v>183</v>
      </c>
      <c r="E7" s="1">
        <v>21</v>
      </c>
      <c r="F7" s="1">
        <v>21</v>
      </c>
      <c r="G7" s="5">
        <v>12</v>
      </c>
      <c r="H7" s="5"/>
      <c r="I7" s="5">
        <f>H7+G7+F7</f>
        <v>33</v>
      </c>
      <c r="J7">
        <f>I7-A7</f>
        <v>0</v>
      </c>
    </row>
    <row r="8" spans="1:12" x14ac:dyDescent="0.35">
      <c r="A8" s="5">
        <v>219</v>
      </c>
      <c r="B8" s="1" t="s">
        <v>112</v>
      </c>
      <c r="C8" s="1" t="s">
        <v>27</v>
      </c>
      <c r="D8" s="1" t="s">
        <v>35</v>
      </c>
      <c r="E8" s="1">
        <v>75</v>
      </c>
      <c r="F8" s="1">
        <v>57</v>
      </c>
      <c r="G8" s="5">
        <v>84</v>
      </c>
      <c r="H8" s="5">
        <v>12</v>
      </c>
      <c r="I8" s="5">
        <f>H8+G8+F8</f>
        <v>153</v>
      </c>
      <c r="J8" s="7">
        <f>I8-A8</f>
        <v>-66</v>
      </c>
      <c r="L8" t="s">
        <v>233</v>
      </c>
    </row>
    <row r="9" spans="1:12" x14ac:dyDescent="0.35">
      <c r="A9" s="5">
        <v>9</v>
      </c>
      <c r="B9" s="1" t="s">
        <v>30</v>
      </c>
      <c r="C9" s="1" t="s">
        <v>74</v>
      </c>
      <c r="D9" s="1" t="s">
        <v>75</v>
      </c>
      <c r="E9" s="1">
        <v>2</v>
      </c>
      <c r="F9" s="1">
        <v>5</v>
      </c>
      <c r="G9" s="5">
        <v>9</v>
      </c>
      <c r="H9" s="5"/>
      <c r="I9" s="5">
        <f>H9+G9+F9</f>
        <v>14</v>
      </c>
      <c r="J9">
        <f>I9-A9</f>
        <v>5</v>
      </c>
    </row>
    <row r="10" spans="1:12" x14ac:dyDescent="0.35">
      <c r="A10" s="5">
        <v>315</v>
      </c>
      <c r="B10" s="1" t="s">
        <v>176</v>
      </c>
      <c r="C10" s="1" t="s">
        <v>29</v>
      </c>
      <c r="D10" s="1" t="s">
        <v>105</v>
      </c>
      <c r="E10" s="1">
        <v>293</v>
      </c>
      <c r="F10" s="1">
        <v>281</v>
      </c>
      <c r="G10" s="5"/>
      <c r="H10" s="5">
        <v>2</v>
      </c>
      <c r="I10" s="5">
        <f>H10+G10+F10</f>
        <v>283</v>
      </c>
      <c r="J10" s="7">
        <f>I10-A10</f>
        <v>-32</v>
      </c>
      <c r="L10" s="13" t="s">
        <v>235</v>
      </c>
    </row>
    <row r="11" spans="1:12" x14ac:dyDescent="0.35">
      <c r="A11" s="5">
        <v>389</v>
      </c>
      <c r="B11" s="1" t="s">
        <v>73</v>
      </c>
      <c r="C11" s="1" t="s">
        <v>107</v>
      </c>
      <c r="D11" s="1" t="s">
        <v>219</v>
      </c>
      <c r="E11" s="1">
        <v>221</v>
      </c>
      <c r="F11" s="1">
        <v>242</v>
      </c>
      <c r="G11" s="5">
        <v>51</v>
      </c>
      <c r="H11" s="5">
        <v>96</v>
      </c>
      <c r="I11" s="5">
        <f>H11+G11+F11</f>
        <v>389</v>
      </c>
      <c r="J11">
        <f>I11-A11</f>
        <v>0</v>
      </c>
    </row>
    <row r="12" spans="1:12" x14ac:dyDescent="0.35">
      <c r="A12" s="5"/>
      <c r="B12" s="1" t="s">
        <v>73</v>
      </c>
      <c r="C12" s="15" t="s">
        <v>9</v>
      </c>
      <c r="D12" s="1" t="s">
        <v>219</v>
      </c>
      <c r="E12" s="1">
        <v>0</v>
      </c>
      <c r="F12" s="1">
        <v>0</v>
      </c>
      <c r="G12" s="5"/>
      <c r="H12" s="5"/>
      <c r="I12" s="5">
        <f>H12+G12+F12</f>
        <v>0</v>
      </c>
      <c r="J12">
        <f>I12-A12</f>
        <v>0</v>
      </c>
    </row>
    <row r="13" spans="1:12" x14ac:dyDescent="0.35">
      <c r="A13" s="5">
        <v>10</v>
      </c>
      <c r="B13" s="1" t="s">
        <v>208</v>
      </c>
      <c r="C13" s="1" t="s">
        <v>216</v>
      </c>
      <c r="D13" s="1" t="s">
        <v>119</v>
      </c>
      <c r="E13" s="1">
        <v>11</v>
      </c>
      <c r="F13" s="1">
        <v>11</v>
      </c>
      <c r="G13" s="5"/>
      <c r="H13" s="5"/>
      <c r="I13" s="5">
        <f>H13+G13+F13</f>
        <v>11</v>
      </c>
      <c r="J13">
        <f>I13-A13</f>
        <v>1</v>
      </c>
    </row>
    <row r="14" spans="1:12" x14ac:dyDescent="0.35">
      <c r="A14" s="5">
        <v>169</v>
      </c>
      <c r="B14" s="1" t="s">
        <v>111</v>
      </c>
      <c r="C14" s="1" t="s">
        <v>117</v>
      </c>
      <c r="D14" s="1" t="s">
        <v>161</v>
      </c>
      <c r="E14" s="1">
        <v>101</v>
      </c>
      <c r="F14" s="1">
        <v>62</v>
      </c>
      <c r="G14" s="5">
        <v>80</v>
      </c>
      <c r="H14" s="5">
        <v>24</v>
      </c>
      <c r="I14" s="5">
        <f>H14+G14+F14</f>
        <v>166</v>
      </c>
      <c r="J14" s="7">
        <f>I14-A14</f>
        <v>-3</v>
      </c>
    </row>
    <row r="15" spans="1:12" x14ac:dyDescent="0.35">
      <c r="A15" s="5">
        <v>4</v>
      </c>
      <c r="B15" s="1" t="s">
        <v>169</v>
      </c>
      <c r="C15" s="1" t="s">
        <v>126</v>
      </c>
      <c r="D15" s="1" t="s">
        <v>95</v>
      </c>
      <c r="E15" s="1">
        <v>0</v>
      </c>
      <c r="F15" s="1">
        <v>0</v>
      </c>
      <c r="G15" s="5"/>
      <c r="H15" s="5"/>
      <c r="I15" s="5">
        <f>H15+G15+F15</f>
        <v>0</v>
      </c>
      <c r="J15">
        <f>I15-A15</f>
        <v>-4</v>
      </c>
    </row>
    <row r="16" spans="1:12" x14ac:dyDescent="0.35">
      <c r="A16" s="5">
        <v>0</v>
      </c>
      <c r="B16" s="1" t="s">
        <v>12</v>
      </c>
      <c r="C16" s="1" t="s">
        <v>46</v>
      </c>
      <c r="D16" s="1" t="s">
        <v>2</v>
      </c>
      <c r="E16" s="1">
        <v>1</v>
      </c>
      <c r="F16" s="1">
        <v>0</v>
      </c>
      <c r="G16" s="5"/>
      <c r="H16" s="5"/>
      <c r="I16" s="5">
        <f>H16+G16+F16</f>
        <v>0</v>
      </c>
      <c r="J16">
        <f>I16-A16</f>
        <v>0</v>
      </c>
    </row>
    <row r="17" spans="1:12" x14ac:dyDescent="0.35">
      <c r="A17" s="5">
        <v>30</v>
      </c>
      <c r="B17" s="1" t="s">
        <v>135</v>
      </c>
      <c r="C17" s="1" t="s">
        <v>81</v>
      </c>
      <c r="D17" s="1" t="s">
        <v>52</v>
      </c>
      <c r="E17" s="1">
        <v>30</v>
      </c>
      <c r="F17" s="1">
        <v>27</v>
      </c>
      <c r="G17" s="5"/>
      <c r="H17" s="5"/>
      <c r="I17" s="5">
        <f>H17+G17+F17</f>
        <v>27</v>
      </c>
      <c r="J17" s="7">
        <f>I17-A17</f>
        <v>-3</v>
      </c>
    </row>
    <row r="18" spans="1:12" x14ac:dyDescent="0.35">
      <c r="A18" s="5">
        <v>159</v>
      </c>
      <c r="B18" s="1" t="s">
        <v>148</v>
      </c>
      <c r="C18" s="1" t="s">
        <v>222</v>
      </c>
      <c r="D18" s="1" t="s">
        <v>162</v>
      </c>
      <c r="E18" s="1">
        <v>102</v>
      </c>
      <c r="F18" s="1">
        <v>95</v>
      </c>
      <c r="G18" s="5">
        <v>43</v>
      </c>
      <c r="H18" s="5">
        <v>20</v>
      </c>
      <c r="I18" s="5">
        <f>H18+G18+F18</f>
        <v>158</v>
      </c>
      <c r="J18" s="7">
        <f>I18-A18</f>
        <v>-1</v>
      </c>
    </row>
    <row r="19" spans="1:12" ht="15" thickBot="1" x14ac:dyDescent="0.4">
      <c r="A19" s="5">
        <v>206</v>
      </c>
      <c r="B19" s="1" t="s">
        <v>142</v>
      </c>
      <c r="C19" s="1" t="s">
        <v>168</v>
      </c>
      <c r="D19" s="1" t="s">
        <v>121</v>
      </c>
      <c r="E19" s="1">
        <v>242</v>
      </c>
      <c r="F19" s="1">
        <v>206</v>
      </c>
      <c r="G19" s="5">
        <v>8</v>
      </c>
      <c r="H19" s="5"/>
      <c r="I19" s="5">
        <f>H19+G19+F19</f>
        <v>214</v>
      </c>
      <c r="J19">
        <f>I19-A19</f>
        <v>8</v>
      </c>
      <c r="L19" s="13" t="s">
        <v>234</v>
      </c>
    </row>
    <row r="20" spans="1:12" x14ac:dyDescent="0.35">
      <c r="A20" s="5">
        <v>1736</v>
      </c>
      <c r="B20" s="1" t="s">
        <v>179</v>
      </c>
      <c r="C20" s="1" t="s">
        <v>24</v>
      </c>
      <c r="D20" s="1" t="s">
        <v>213</v>
      </c>
      <c r="E20" s="1">
        <v>500</v>
      </c>
      <c r="F20" s="1">
        <v>500</v>
      </c>
      <c r="G20" s="5">
        <v>48</v>
      </c>
      <c r="H20" s="5">
        <v>60</v>
      </c>
      <c r="I20" s="8">
        <f>H20+G20+F20</f>
        <v>608</v>
      </c>
      <c r="J20" s="9">
        <f>I20-A20</f>
        <v>-1128</v>
      </c>
    </row>
    <row r="21" spans="1:12" x14ac:dyDescent="0.35">
      <c r="A21" s="5"/>
      <c r="B21" s="1" t="s">
        <v>179</v>
      </c>
      <c r="C21" s="1" t="s">
        <v>26</v>
      </c>
      <c r="D21" s="1" t="s">
        <v>213</v>
      </c>
      <c r="E21" s="1">
        <v>315</v>
      </c>
      <c r="F21" s="1">
        <v>314</v>
      </c>
      <c r="G21" s="5"/>
      <c r="H21" s="5"/>
      <c r="I21" s="8">
        <f>H21+G21+F21</f>
        <v>314</v>
      </c>
      <c r="J21" s="10">
        <f>I21-A21</f>
        <v>314</v>
      </c>
    </row>
    <row r="22" spans="1:12" x14ac:dyDescent="0.35">
      <c r="A22" s="5"/>
      <c r="B22" s="1" t="s">
        <v>179</v>
      </c>
      <c r="C22" s="15" t="s">
        <v>188</v>
      </c>
      <c r="D22" s="1" t="s">
        <v>213</v>
      </c>
      <c r="E22" s="1">
        <v>0</v>
      </c>
      <c r="F22" s="1">
        <v>0</v>
      </c>
      <c r="G22" s="5"/>
      <c r="H22" s="5"/>
      <c r="I22" s="8">
        <f>H22+G22+F22</f>
        <v>0</v>
      </c>
      <c r="J22" s="10">
        <f>I22-A22</f>
        <v>0</v>
      </c>
    </row>
    <row r="23" spans="1:12" x14ac:dyDescent="0.35">
      <c r="A23" s="5"/>
      <c r="B23" s="1" t="s">
        <v>179</v>
      </c>
      <c r="C23" s="15" t="s">
        <v>49</v>
      </c>
      <c r="D23" s="1" t="s">
        <v>213</v>
      </c>
      <c r="E23" s="1">
        <v>0</v>
      </c>
      <c r="F23" s="1">
        <v>0</v>
      </c>
      <c r="G23" s="5"/>
      <c r="H23" s="5"/>
      <c r="I23" s="8">
        <f>H23+G23+F23</f>
        <v>0</v>
      </c>
      <c r="J23" s="10">
        <f>I23-A23</f>
        <v>0</v>
      </c>
    </row>
    <row r="24" spans="1:12" ht="15" thickBot="1" x14ac:dyDescent="0.4">
      <c r="A24" s="5"/>
      <c r="B24" s="1" t="s">
        <v>179</v>
      </c>
      <c r="C24" s="1" t="s">
        <v>134</v>
      </c>
      <c r="D24" s="1" t="s">
        <v>213</v>
      </c>
      <c r="E24" s="1">
        <v>500</v>
      </c>
      <c r="F24" s="1">
        <v>500</v>
      </c>
      <c r="G24" s="5"/>
      <c r="H24" s="5"/>
      <c r="I24" s="8">
        <f>H24+G24+F24</f>
        <v>500</v>
      </c>
      <c r="J24" s="10">
        <f>I24-A24</f>
        <v>500</v>
      </c>
    </row>
    <row r="25" spans="1:12" ht="15" thickBot="1" x14ac:dyDescent="0.4">
      <c r="A25" s="5"/>
      <c r="B25" s="1" t="s">
        <v>179</v>
      </c>
      <c r="C25" s="1" t="s">
        <v>185</v>
      </c>
      <c r="D25" s="1" t="s">
        <v>213</v>
      </c>
      <c r="E25" s="1">
        <v>338</v>
      </c>
      <c r="F25" s="1">
        <v>316</v>
      </c>
      <c r="G25" s="5"/>
      <c r="H25" s="5"/>
      <c r="I25" s="8">
        <f>H25+G25+F25</f>
        <v>316</v>
      </c>
      <c r="J25" s="11">
        <f>I25-A25</f>
        <v>316</v>
      </c>
      <c r="K25" s="14">
        <f>SUM(J20:J25)</f>
        <v>2</v>
      </c>
    </row>
    <row r="26" spans="1:12" x14ac:dyDescent="0.35">
      <c r="A26" s="5">
        <v>186</v>
      </c>
      <c r="B26" s="1" t="s">
        <v>198</v>
      </c>
      <c r="C26" s="1" t="s">
        <v>157</v>
      </c>
      <c r="D26" s="1" t="s">
        <v>202</v>
      </c>
      <c r="E26" s="1">
        <v>18</v>
      </c>
      <c r="F26" s="1">
        <v>88</v>
      </c>
      <c r="G26" s="5">
        <v>96</v>
      </c>
      <c r="H26" s="5">
        <v>48</v>
      </c>
      <c r="I26" s="5">
        <f>H26+G26+F26</f>
        <v>232</v>
      </c>
      <c r="J26" s="7">
        <f>I26-A26</f>
        <v>46</v>
      </c>
    </row>
    <row r="27" spans="1:12" x14ac:dyDescent="0.35">
      <c r="A27" s="5">
        <v>298</v>
      </c>
      <c r="B27" s="1" t="s">
        <v>47</v>
      </c>
      <c r="C27" s="1" t="s">
        <v>170</v>
      </c>
      <c r="D27" s="1" t="s">
        <v>67</v>
      </c>
      <c r="E27" s="1">
        <v>286</v>
      </c>
      <c r="F27" s="1">
        <v>296</v>
      </c>
      <c r="G27" s="5">
        <v>12</v>
      </c>
      <c r="H27" s="5"/>
      <c r="I27" s="5">
        <f>H27+G27+F27</f>
        <v>308</v>
      </c>
      <c r="J27">
        <f>I27-A27</f>
        <v>10</v>
      </c>
    </row>
    <row r="28" spans="1:12" x14ac:dyDescent="0.35">
      <c r="A28" s="5">
        <v>49</v>
      </c>
      <c r="B28" s="1" t="s">
        <v>71</v>
      </c>
      <c r="C28" s="1" t="s">
        <v>217</v>
      </c>
      <c r="D28" s="1" t="s">
        <v>214</v>
      </c>
      <c r="E28" s="1">
        <v>61</v>
      </c>
      <c r="F28" s="1">
        <v>49</v>
      </c>
      <c r="G28" s="5"/>
      <c r="H28" s="5"/>
      <c r="I28" s="5">
        <f>H28+G28+F28</f>
        <v>49</v>
      </c>
      <c r="J28">
        <f>I28-A28</f>
        <v>0</v>
      </c>
    </row>
    <row r="29" spans="1:12" x14ac:dyDescent="0.35">
      <c r="A29" s="5">
        <v>18</v>
      </c>
      <c r="B29" s="1" t="s">
        <v>86</v>
      </c>
      <c r="C29" s="1" t="s">
        <v>128</v>
      </c>
      <c r="D29" s="1" t="s">
        <v>186</v>
      </c>
      <c r="E29" s="1">
        <v>1</v>
      </c>
      <c r="F29" s="1">
        <v>0</v>
      </c>
      <c r="G29" s="5"/>
      <c r="H29" s="5"/>
      <c r="I29" s="5">
        <f>H29+G29+F29</f>
        <v>0</v>
      </c>
      <c r="J29" s="7">
        <f>I29-A29</f>
        <v>-18</v>
      </c>
    </row>
    <row r="30" spans="1:12" ht="15" thickBot="1" x14ac:dyDescent="0.4">
      <c r="A30" s="5">
        <v>21</v>
      </c>
      <c r="B30" s="1" t="s">
        <v>203</v>
      </c>
      <c r="C30" s="1" t="s">
        <v>114</v>
      </c>
      <c r="D30" s="1" t="s">
        <v>156</v>
      </c>
      <c r="E30" s="1">
        <v>26</v>
      </c>
      <c r="F30" s="1">
        <v>38</v>
      </c>
      <c r="G30" s="5"/>
      <c r="H30" s="5"/>
      <c r="I30" s="5">
        <f>H30+G30+F30</f>
        <v>38</v>
      </c>
      <c r="J30" s="7">
        <f>I30-A30</f>
        <v>17</v>
      </c>
    </row>
    <row r="31" spans="1:12" x14ac:dyDescent="0.35">
      <c r="A31" s="5">
        <v>2103</v>
      </c>
      <c r="B31" s="1" t="s">
        <v>92</v>
      </c>
      <c r="C31" s="1" t="s">
        <v>93</v>
      </c>
      <c r="D31" s="1" t="s">
        <v>11</v>
      </c>
      <c r="E31" s="1">
        <v>500</v>
      </c>
      <c r="F31" s="1">
        <v>500</v>
      </c>
      <c r="G31" s="5">
        <v>978</v>
      </c>
      <c r="H31" s="5">
        <v>362</v>
      </c>
      <c r="I31" s="8">
        <f>H31+G31+F31</f>
        <v>1840</v>
      </c>
      <c r="J31" s="9">
        <f>I31-A31</f>
        <v>-263</v>
      </c>
    </row>
    <row r="32" spans="1:12" x14ac:dyDescent="0.35">
      <c r="A32" s="5"/>
      <c r="B32" s="1" t="s">
        <v>92</v>
      </c>
      <c r="C32" s="15" t="s">
        <v>100</v>
      </c>
      <c r="D32" s="1" t="s">
        <v>11</v>
      </c>
      <c r="E32" s="1">
        <v>0</v>
      </c>
      <c r="F32" s="1">
        <v>0</v>
      </c>
      <c r="G32" s="5"/>
      <c r="H32" s="5"/>
      <c r="I32" s="8">
        <f>H32+G32+F32</f>
        <v>0</v>
      </c>
      <c r="J32" s="10">
        <f>I32-A32</f>
        <v>0</v>
      </c>
    </row>
    <row r="33" spans="1:11" x14ac:dyDescent="0.35">
      <c r="A33" s="5"/>
      <c r="B33" s="1" t="s">
        <v>92</v>
      </c>
      <c r="C33" s="15" t="s">
        <v>205</v>
      </c>
      <c r="D33" s="1" t="s">
        <v>11</v>
      </c>
      <c r="E33" s="1">
        <v>0</v>
      </c>
      <c r="F33" s="1">
        <v>0</v>
      </c>
      <c r="G33" s="5"/>
      <c r="H33" s="5"/>
      <c r="I33" s="8">
        <f>H33+G33+F33</f>
        <v>0</v>
      </c>
      <c r="J33" s="10">
        <f>I33-A33</f>
        <v>0</v>
      </c>
    </row>
    <row r="34" spans="1:11" x14ac:dyDescent="0.35">
      <c r="A34" s="5"/>
      <c r="B34" s="1" t="s">
        <v>92</v>
      </c>
      <c r="C34" s="15" t="s">
        <v>57</v>
      </c>
      <c r="D34" s="1" t="s">
        <v>11</v>
      </c>
      <c r="E34" s="1">
        <v>0</v>
      </c>
      <c r="F34" s="1">
        <v>0</v>
      </c>
      <c r="G34" s="5"/>
      <c r="H34" s="5"/>
      <c r="I34" s="8">
        <f>H34+G34+F34</f>
        <v>0</v>
      </c>
      <c r="J34" s="10">
        <f>I34-A34</f>
        <v>0</v>
      </c>
    </row>
    <row r="35" spans="1:11" x14ac:dyDescent="0.35">
      <c r="A35" s="5"/>
      <c r="B35" s="1" t="s">
        <v>92</v>
      </c>
      <c r="C35" s="15" t="s">
        <v>144</v>
      </c>
      <c r="D35" s="1" t="s">
        <v>11</v>
      </c>
      <c r="E35" s="1">
        <v>0</v>
      </c>
      <c r="F35" s="1">
        <v>0</v>
      </c>
      <c r="G35" s="5"/>
      <c r="H35" s="5"/>
      <c r="I35" s="8">
        <f>H35+G35+F35</f>
        <v>0</v>
      </c>
      <c r="J35" s="10">
        <f>I35-A35</f>
        <v>0</v>
      </c>
    </row>
    <row r="36" spans="1:11" x14ac:dyDescent="0.35">
      <c r="A36" s="5"/>
      <c r="B36" s="1" t="s">
        <v>92</v>
      </c>
      <c r="C36" s="15" t="s">
        <v>87</v>
      </c>
      <c r="D36" s="1" t="s">
        <v>11</v>
      </c>
      <c r="E36" s="1">
        <v>0</v>
      </c>
      <c r="F36" s="1">
        <v>0</v>
      </c>
      <c r="G36" s="5"/>
      <c r="H36" s="5"/>
      <c r="I36" s="8">
        <f>H36+G36+F36</f>
        <v>0</v>
      </c>
      <c r="J36" s="10">
        <f>I36-A36</f>
        <v>0</v>
      </c>
    </row>
    <row r="37" spans="1:11" x14ac:dyDescent="0.35">
      <c r="A37" s="5"/>
      <c r="B37" s="1" t="s">
        <v>92</v>
      </c>
      <c r="C37" s="15" t="s">
        <v>158</v>
      </c>
      <c r="D37" s="1" t="s">
        <v>11</v>
      </c>
      <c r="E37" s="1">
        <v>0</v>
      </c>
      <c r="F37" s="1">
        <v>0</v>
      </c>
      <c r="G37" s="5"/>
      <c r="H37" s="5"/>
      <c r="I37" s="8">
        <f>H37+G37+F37</f>
        <v>0</v>
      </c>
      <c r="J37" s="10">
        <f>I37-A37</f>
        <v>0</v>
      </c>
    </row>
    <row r="38" spans="1:11" ht="15" thickBot="1" x14ac:dyDescent="0.4">
      <c r="A38" s="5"/>
      <c r="B38" s="1" t="s">
        <v>92</v>
      </c>
      <c r="C38" s="15" t="s">
        <v>10</v>
      </c>
      <c r="D38" s="1" t="s">
        <v>11</v>
      </c>
      <c r="E38" s="1">
        <v>0</v>
      </c>
      <c r="F38" s="1">
        <v>0</v>
      </c>
      <c r="G38" s="5"/>
      <c r="H38" s="5"/>
      <c r="I38" s="8">
        <f>H38+G38+F38</f>
        <v>0</v>
      </c>
      <c r="J38" s="10">
        <f>I38-A38</f>
        <v>0</v>
      </c>
    </row>
    <row r="39" spans="1:11" ht="15" thickBot="1" x14ac:dyDescent="0.4">
      <c r="A39" s="5"/>
      <c r="B39" s="1" t="s">
        <v>92</v>
      </c>
      <c r="C39" s="1" t="s">
        <v>44</v>
      </c>
      <c r="D39" s="1" t="s">
        <v>11</v>
      </c>
      <c r="E39" s="1">
        <v>265</v>
      </c>
      <c r="F39" s="1">
        <v>331</v>
      </c>
      <c r="G39" s="5"/>
      <c r="H39" s="5"/>
      <c r="I39" s="8">
        <f>H39+G39+F39</f>
        <v>331</v>
      </c>
      <c r="J39" s="11">
        <f>I39-A39</f>
        <v>331</v>
      </c>
      <c r="K39" s="14">
        <f>SUM(J31:J39)</f>
        <v>68</v>
      </c>
    </row>
    <row r="40" spans="1:11" ht="15" thickBot="1" x14ac:dyDescent="0.4">
      <c r="A40" s="5">
        <v>15</v>
      </c>
      <c r="B40" s="1" t="s">
        <v>131</v>
      </c>
      <c r="C40" s="1" t="s">
        <v>118</v>
      </c>
      <c r="D40" s="1" t="s">
        <v>15</v>
      </c>
      <c r="E40" s="1">
        <v>3</v>
      </c>
      <c r="F40" s="1">
        <v>3</v>
      </c>
      <c r="G40" s="5">
        <v>12</v>
      </c>
      <c r="H40" s="5"/>
      <c r="I40" s="5">
        <f>H40+G40+F40</f>
        <v>15</v>
      </c>
      <c r="J40">
        <f>I40-A40</f>
        <v>0</v>
      </c>
    </row>
    <row r="41" spans="1:11" x14ac:dyDescent="0.35">
      <c r="A41" s="5">
        <v>10023</v>
      </c>
      <c r="B41" s="1" t="s">
        <v>178</v>
      </c>
      <c r="C41" s="1">
        <v>2</v>
      </c>
      <c r="D41" s="1" t="s">
        <v>90</v>
      </c>
      <c r="E41" s="1">
        <v>470</v>
      </c>
      <c r="F41" s="1">
        <v>470</v>
      </c>
      <c r="G41" s="5">
        <v>839</v>
      </c>
      <c r="H41" s="5"/>
      <c r="I41" s="8">
        <f>H41+G41+F41</f>
        <v>1309</v>
      </c>
      <c r="J41" s="9">
        <f>I41-A41</f>
        <v>-8714</v>
      </c>
    </row>
    <row r="42" spans="1:11" x14ac:dyDescent="0.35">
      <c r="A42" s="5"/>
      <c r="B42" s="1" t="s">
        <v>178</v>
      </c>
      <c r="C42" s="1" t="s">
        <v>209</v>
      </c>
      <c r="D42" s="1" t="s">
        <v>90</v>
      </c>
      <c r="E42" s="1">
        <v>500</v>
      </c>
      <c r="F42" s="1">
        <v>500</v>
      </c>
      <c r="G42" s="5"/>
      <c r="H42" s="5"/>
      <c r="I42" s="8">
        <f>H42+G42+F42</f>
        <v>500</v>
      </c>
      <c r="J42" s="10">
        <f>I42-A42</f>
        <v>500</v>
      </c>
    </row>
    <row r="43" spans="1:11" x14ac:dyDescent="0.35">
      <c r="A43" s="5"/>
      <c r="B43" s="1" t="s">
        <v>178</v>
      </c>
      <c r="C43" s="1" t="s">
        <v>96</v>
      </c>
      <c r="D43" s="1" t="s">
        <v>90</v>
      </c>
      <c r="E43" s="1">
        <v>500</v>
      </c>
      <c r="F43" s="1">
        <v>500</v>
      </c>
      <c r="G43" s="5"/>
      <c r="H43" s="5"/>
      <c r="I43" s="8">
        <f>H43+G43+F43</f>
        <v>500</v>
      </c>
      <c r="J43" s="10">
        <f>I43-A43</f>
        <v>500</v>
      </c>
    </row>
    <row r="44" spans="1:11" x14ac:dyDescent="0.35">
      <c r="A44" s="5"/>
      <c r="B44" s="1" t="s">
        <v>178</v>
      </c>
      <c r="C44" s="1" t="s">
        <v>184</v>
      </c>
      <c r="D44" s="1" t="s">
        <v>90</v>
      </c>
      <c r="E44" s="1">
        <v>500</v>
      </c>
      <c r="F44" s="1">
        <v>500</v>
      </c>
      <c r="G44" s="5"/>
      <c r="H44" s="5"/>
      <c r="I44" s="8">
        <f>H44+G44+F44</f>
        <v>500</v>
      </c>
      <c r="J44" s="10">
        <f>I44-A44</f>
        <v>500</v>
      </c>
    </row>
    <row r="45" spans="1:11" x14ac:dyDescent="0.35">
      <c r="A45" s="5"/>
      <c r="B45" s="1" t="s">
        <v>178</v>
      </c>
      <c r="C45" s="1" t="s">
        <v>84</v>
      </c>
      <c r="D45" s="1" t="s">
        <v>90</v>
      </c>
      <c r="E45" s="1">
        <v>500</v>
      </c>
      <c r="F45" s="1">
        <v>500</v>
      </c>
      <c r="G45" s="5"/>
      <c r="H45" s="5"/>
      <c r="I45" s="8">
        <f>H45+G45+F45</f>
        <v>500</v>
      </c>
      <c r="J45" s="10">
        <f>I45-A45</f>
        <v>500</v>
      </c>
    </row>
    <row r="46" spans="1:11" x14ac:dyDescent="0.35">
      <c r="A46" s="5"/>
      <c r="B46" s="1" t="s">
        <v>178</v>
      </c>
      <c r="C46" s="1" t="s">
        <v>197</v>
      </c>
      <c r="D46" s="1" t="s">
        <v>90</v>
      </c>
      <c r="E46" s="1">
        <v>500</v>
      </c>
      <c r="F46" s="1">
        <v>500</v>
      </c>
      <c r="G46" s="5"/>
      <c r="H46" s="5"/>
      <c r="I46" s="8">
        <f>H46+G46+F46</f>
        <v>500</v>
      </c>
      <c r="J46" s="10">
        <f>I46-A46</f>
        <v>500</v>
      </c>
    </row>
    <row r="47" spans="1:11" x14ac:dyDescent="0.35">
      <c r="A47" s="5"/>
      <c r="B47" s="1" t="s">
        <v>178</v>
      </c>
      <c r="C47" s="15" t="s">
        <v>45</v>
      </c>
      <c r="D47" s="1" t="s">
        <v>90</v>
      </c>
      <c r="E47" s="1">
        <v>0</v>
      </c>
      <c r="F47" s="1">
        <v>0</v>
      </c>
      <c r="G47" s="5"/>
      <c r="H47" s="5"/>
      <c r="I47" s="8">
        <f>H47+G47+F47</f>
        <v>0</v>
      </c>
      <c r="J47" s="10">
        <f>I47-A47</f>
        <v>0</v>
      </c>
    </row>
    <row r="48" spans="1:11" x14ac:dyDescent="0.35">
      <c r="A48" s="5"/>
      <c r="B48" s="1" t="s">
        <v>178</v>
      </c>
      <c r="C48" s="1" t="s">
        <v>227</v>
      </c>
      <c r="D48" s="1" t="s">
        <v>90</v>
      </c>
      <c r="E48" s="1">
        <v>500</v>
      </c>
      <c r="F48" s="1">
        <v>500</v>
      </c>
      <c r="G48" s="5"/>
      <c r="H48" s="5"/>
      <c r="I48" s="8">
        <f>H48+G48+F48</f>
        <v>500</v>
      </c>
      <c r="J48" s="10">
        <f>I48-A48</f>
        <v>500</v>
      </c>
    </row>
    <row r="49" spans="1:11" x14ac:dyDescent="0.35">
      <c r="A49" s="5"/>
      <c r="B49" s="1" t="s">
        <v>178</v>
      </c>
      <c r="C49" s="15" t="s">
        <v>201</v>
      </c>
      <c r="D49" s="1" t="s">
        <v>90</v>
      </c>
      <c r="E49" s="1">
        <v>1</v>
      </c>
      <c r="F49" s="1">
        <v>0</v>
      </c>
      <c r="G49" s="5"/>
      <c r="H49" s="5"/>
      <c r="I49" s="8">
        <f>H49+G49+F49</f>
        <v>0</v>
      </c>
      <c r="J49" s="10">
        <f>I49-A49</f>
        <v>0</v>
      </c>
    </row>
    <row r="50" spans="1:11" x14ac:dyDescent="0.35">
      <c r="A50" s="5"/>
      <c r="B50" s="1" t="s">
        <v>178</v>
      </c>
      <c r="C50" s="1" t="s">
        <v>0</v>
      </c>
      <c r="D50" s="1" t="s">
        <v>90</v>
      </c>
      <c r="E50" s="1">
        <v>500</v>
      </c>
      <c r="F50" s="1">
        <v>500</v>
      </c>
      <c r="G50" s="5"/>
      <c r="H50" s="5"/>
      <c r="I50" s="8">
        <f>H50+G50+F50</f>
        <v>500</v>
      </c>
      <c r="J50" s="10">
        <f>I50-A50</f>
        <v>500</v>
      </c>
    </row>
    <row r="51" spans="1:11" x14ac:dyDescent="0.35">
      <c r="A51" s="5"/>
      <c r="B51" s="1" t="s">
        <v>178</v>
      </c>
      <c r="C51" s="1" t="s">
        <v>42</v>
      </c>
      <c r="D51" s="1" t="s">
        <v>90</v>
      </c>
      <c r="E51" s="1">
        <v>500</v>
      </c>
      <c r="F51" s="1">
        <v>500</v>
      </c>
      <c r="G51" s="5"/>
      <c r="H51" s="5"/>
      <c r="I51" s="8">
        <f>H51+G51+F51</f>
        <v>500</v>
      </c>
      <c r="J51" s="10">
        <f>I51-A51</f>
        <v>500</v>
      </c>
    </row>
    <row r="52" spans="1:11" x14ac:dyDescent="0.35">
      <c r="A52" s="5"/>
      <c r="B52" s="1" t="s">
        <v>178</v>
      </c>
      <c r="C52" s="1" t="s">
        <v>63</v>
      </c>
      <c r="D52" s="1" t="s">
        <v>90</v>
      </c>
      <c r="E52" s="1">
        <v>500</v>
      </c>
      <c r="F52" s="1">
        <v>500</v>
      </c>
      <c r="G52" s="5"/>
      <c r="H52" s="5"/>
      <c r="I52" s="8">
        <f>H52+G52+F52</f>
        <v>500</v>
      </c>
      <c r="J52" s="10">
        <f>I52-A52</f>
        <v>500</v>
      </c>
    </row>
    <row r="53" spans="1:11" x14ac:dyDescent="0.35">
      <c r="A53" s="5"/>
      <c r="B53" s="1" t="s">
        <v>178</v>
      </c>
      <c r="C53" s="1" t="s">
        <v>194</v>
      </c>
      <c r="D53" s="1" t="s">
        <v>90</v>
      </c>
      <c r="E53" s="1">
        <v>500</v>
      </c>
      <c r="F53" s="1">
        <v>500</v>
      </c>
      <c r="G53" s="5"/>
      <c r="H53" s="5"/>
      <c r="I53" s="8">
        <f>H53+G53+F53</f>
        <v>500</v>
      </c>
      <c r="J53" s="10">
        <f>I53-A53</f>
        <v>500</v>
      </c>
    </row>
    <row r="54" spans="1:11" x14ac:dyDescent="0.35">
      <c r="A54" s="5"/>
      <c r="B54" s="1" t="s">
        <v>178</v>
      </c>
      <c r="C54" s="1" t="s">
        <v>154</v>
      </c>
      <c r="D54" s="1" t="s">
        <v>90</v>
      </c>
      <c r="E54" s="1">
        <v>500</v>
      </c>
      <c r="F54" s="1">
        <v>500</v>
      </c>
      <c r="G54" s="5"/>
      <c r="H54" s="5"/>
      <c r="I54" s="8">
        <f>H54+G54+F54</f>
        <v>500</v>
      </c>
      <c r="J54" s="10">
        <f>I54-A54</f>
        <v>500</v>
      </c>
    </row>
    <row r="55" spans="1:11" x14ac:dyDescent="0.35">
      <c r="A55" s="5"/>
      <c r="B55" s="1" t="s">
        <v>178</v>
      </c>
      <c r="C55" s="1" t="s">
        <v>78</v>
      </c>
      <c r="D55" s="1" t="s">
        <v>90</v>
      </c>
      <c r="E55" s="1">
        <v>500</v>
      </c>
      <c r="F55" s="1">
        <v>500</v>
      </c>
      <c r="G55" s="5"/>
      <c r="H55" s="5"/>
      <c r="I55" s="8">
        <f>H55+G55+F55</f>
        <v>500</v>
      </c>
      <c r="J55" s="10">
        <f>I55-A55</f>
        <v>500</v>
      </c>
    </row>
    <row r="56" spans="1:11" x14ac:dyDescent="0.35">
      <c r="A56" s="5"/>
      <c r="B56" s="1" t="s">
        <v>178</v>
      </c>
      <c r="C56" s="1" t="s">
        <v>17</v>
      </c>
      <c r="D56" s="1" t="s">
        <v>90</v>
      </c>
      <c r="E56" s="1">
        <v>500</v>
      </c>
      <c r="F56" s="1">
        <v>500</v>
      </c>
      <c r="G56" s="5"/>
      <c r="H56" s="5"/>
      <c r="I56" s="8">
        <f>H56+G56+F56</f>
        <v>500</v>
      </c>
      <c r="J56" s="10">
        <f>I56-A56</f>
        <v>500</v>
      </c>
    </row>
    <row r="57" spans="1:11" x14ac:dyDescent="0.35">
      <c r="A57" s="5"/>
      <c r="B57" s="1" t="s">
        <v>178</v>
      </c>
      <c r="C57" s="1" t="s">
        <v>20</v>
      </c>
      <c r="D57" s="1" t="s">
        <v>90</v>
      </c>
      <c r="E57" s="1">
        <v>500</v>
      </c>
      <c r="F57" s="1">
        <v>500</v>
      </c>
      <c r="G57" s="5"/>
      <c r="H57" s="5"/>
      <c r="I57" s="8">
        <f>H57+G57+F57</f>
        <v>500</v>
      </c>
      <c r="J57" s="10">
        <f>I57-A57</f>
        <v>500</v>
      </c>
    </row>
    <row r="58" spans="1:11" x14ac:dyDescent="0.35">
      <c r="A58" s="5"/>
      <c r="B58" s="1" t="s">
        <v>178</v>
      </c>
      <c r="C58" s="1" t="s">
        <v>110</v>
      </c>
      <c r="D58" s="1" t="s">
        <v>90</v>
      </c>
      <c r="E58" s="1">
        <v>500</v>
      </c>
      <c r="F58" s="1">
        <v>500</v>
      </c>
      <c r="G58" s="5"/>
      <c r="H58" s="5"/>
      <c r="I58" s="8">
        <f>H58+G58+F58</f>
        <v>500</v>
      </c>
      <c r="J58" s="10">
        <f>I58-A58</f>
        <v>500</v>
      </c>
    </row>
    <row r="59" spans="1:11" x14ac:dyDescent="0.35">
      <c r="A59" s="5"/>
      <c r="B59" s="1" t="s">
        <v>178</v>
      </c>
      <c r="C59" s="1" t="s">
        <v>221</v>
      </c>
      <c r="D59" s="1" t="s">
        <v>90</v>
      </c>
      <c r="E59" s="1">
        <v>500</v>
      </c>
      <c r="F59" s="1">
        <v>500</v>
      </c>
      <c r="G59" s="5"/>
      <c r="H59" s="5"/>
      <c r="I59" s="8">
        <f>H59+G59+F59</f>
        <v>500</v>
      </c>
      <c r="J59" s="10">
        <f>I59-A59</f>
        <v>500</v>
      </c>
    </row>
    <row r="60" spans="1:11" x14ac:dyDescent="0.35">
      <c r="A60" s="5"/>
      <c r="B60" s="1" t="s">
        <v>178</v>
      </c>
      <c r="C60" s="1" t="s">
        <v>206</v>
      </c>
      <c r="D60" s="1" t="s">
        <v>90</v>
      </c>
      <c r="E60" s="1">
        <v>500</v>
      </c>
      <c r="F60" s="1">
        <v>500</v>
      </c>
      <c r="G60" s="5"/>
      <c r="H60" s="5"/>
      <c r="I60" s="8">
        <f>H60+G60+F60</f>
        <v>500</v>
      </c>
      <c r="J60" s="10">
        <f>I60-A60</f>
        <v>500</v>
      </c>
    </row>
    <row r="61" spans="1:11" ht="15" thickBot="1" x14ac:dyDescent="0.4">
      <c r="A61" s="5"/>
      <c r="B61" s="1" t="s">
        <v>178</v>
      </c>
      <c r="C61" s="1" t="s">
        <v>79</v>
      </c>
      <c r="D61" s="1" t="s">
        <v>90</v>
      </c>
      <c r="E61" s="1">
        <v>500</v>
      </c>
      <c r="F61" s="1">
        <v>500</v>
      </c>
      <c r="G61" s="5"/>
      <c r="H61" s="5"/>
      <c r="I61" s="8">
        <f>H61+G61+F61</f>
        <v>500</v>
      </c>
      <c r="J61" s="10">
        <f>I61-A61</f>
        <v>500</v>
      </c>
    </row>
    <row r="62" spans="1:11" ht="15" thickBot="1" x14ac:dyDescent="0.4">
      <c r="A62" s="5"/>
      <c r="B62" s="1" t="s">
        <v>178</v>
      </c>
      <c r="C62" s="1" t="s">
        <v>85</v>
      </c>
      <c r="D62" s="1" t="s">
        <v>90</v>
      </c>
      <c r="E62" s="1">
        <v>500</v>
      </c>
      <c r="F62" s="1">
        <v>500</v>
      </c>
      <c r="G62" s="5"/>
      <c r="H62" s="5"/>
      <c r="I62" s="8">
        <f>H62+G62+F62</f>
        <v>500</v>
      </c>
      <c r="J62" s="11">
        <f>I62-A62</f>
        <v>500</v>
      </c>
      <c r="K62" s="14">
        <f>SUM(J41:J62)</f>
        <v>786</v>
      </c>
    </row>
    <row r="63" spans="1:11" x14ac:dyDescent="0.35">
      <c r="A63" s="5">
        <v>1</v>
      </c>
      <c r="B63" s="1" t="s">
        <v>106</v>
      </c>
      <c r="C63" s="1" t="s">
        <v>98</v>
      </c>
      <c r="D63" s="1" t="s">
        <v>7</v>
      </c>
      <c r="E63" s="1">
        <v>1</v>
      </c>
      <c r="F63" s="1">
        <v>1</v>
      </c>
      <c r="G63" s="5"/>
      <c r="H63" s="5"/>
      <c r="I63" s="5">
        <f>H63+G63+F63</f>
        <v>1</v>
      </c>
      <c r="J63">
        <f>I63-A63</f>
        <v>0</v>
      </c>
    </row>
    <row r="64" spans="1:11" x14ac:dyDescent="0.35">
      <c r="A64" s="5">
        <v>1</v>
      </c>
      <c r="B64" s="1" t="s">
        <v>174</v>
      </c>
      <c r="C64" s="1" t="s">
        <v>139</v>
      </c>
      <c r="D64" s="1" t="s">
        <v>76</v>
      </c>
      <c r="E64" s="1">
        <v>1</v>
      </c>
      <c r="F64" s="1">
        <v>1</v>
      </c>
      <c r="G64" s="5"/>
      <c r="H64" s="5"/>
      <c r="I64" s="5">
        <f>H64+G64+F64</f>
        <v>1</v>
      </c>
      <c r="J64">
        <f>I64-A64</f>
        <v>0</v>
      </c>
    </row>
    <row r="65" spans="1:10" x14ac:dyDescent="0.35">
      <c r="A65" s="5">
        <v>24</v>
      </c>
      <c r="B65" s="1" t="s">
        <v>53</v>
      </c>
      <c r="C65" s="1" t="s">
        <v>207</v>
      </c>
      <c r="D65" s="1" t="s">
        <v>224</v>
      </c>
      <c r="E65" s="1">
        <v>26</v>
      </c>
      <c r="F65" s="1">
        <v>23</v>
      </c>
      <c r="G65" s="5"/>
      <c r="H65" s="5"/>
      <c r="I65" s="5">
        <f>H65+G65+F65</f>
        <v>23</v>
      </c>
      <c r="J65" s="13">
        <f>I65-A65</f>
        <v>-1</v>
      </c>
    </row>
    <row r="66" spans="1:10" x14ac:dyDescent="0.35">
      <c r="A66" s="5">
        <v>15</v>
      </c>
      <c r="B66" s="1" t="s">
        <v>122</v>
      </c>
      <c r="C66" s="1" t="s">
        <v>99</v>
      </c>
      <c r="D66" s="1" t="s">
        <v>8</v>
      </c>
      <c r="E66" s="1">
        <v>15</v>
      </c>
      <c r="F66" s="1">
        <v>0</v>
      </c>
      <c r="G66" s="5">
        <v>2</v>
      </c>
      <c r="H66" s="5"/>
      <c r="I66" s="5">
        <f>H66+G66+F66</f>
        <v>2</v>
      </c>
      <c r="J66" s="7">
        <f>I66-A66</f>
        <v>-13</v>
      </c>
    </row>
    <row r="67" spans="1:10" x14ac:dyDescent="0.35">
      <c r="A67" s="5">
        <v>230</v>
      </c>
      <c r="B67" s="1" t="s">
        <v>165</v>
      </c>
      <c r="C67" s="1" t="s">
        <v>127</v>
      </c>
      <c r="D67" s="1" t="s">
        <v>225</v>
      </c>
      <c r="E67" s="1">
        <v>120</v>
      </c>
      <c r="F67" s="1">
        <v>108</v>
      </c>
      <c r="G67" s="5">
        <v>92</v>
      </c>
      <c r="H67" s="5">
        <v>33</v>
      </c>
      <c r="I67" s="5">
        <f>H67+G67+F67</f>
        <v>233</v>
      </c>
      <c r="J67">
        <f>I67-A67</f>
        <v>3</v>
      </c>
    </row>
    <row r="68" spans="1:10" x14ac:dyDescent="0.35">
      <c r="A68" s="5">
        <v>2</v>
      </c>
      <c r="B68" s="1" t="s">
        <v>103</v>
      </c>
      <c r="C68" s="1" t="s">
        <v>171</v>
      </c>
      <c r="D68" s="1" t="s">
        <v>37</v>
      </c>
      <c r="E68" s="1">
        <v>2</v>
      </c>
      <c r="F68" s="1">
        <v>2</v>
      </c>
      <c r="G68" s="5"/>
      <c r="H68" s="5"/>
      <c r="I68" s="5">
        <f>H68+G68+F68</f>
        <v>2</v>
      </c>
      <c r="J68">
        <f>I68-A68</f>
        <v>0</v>
      </c>
    </row>
    <row r="69" spans="1:10" x14ac:dyDescent="0.35">
      <c r="A69" s="5">
        <v>0</v>
      </c>
      <c r="B69" s="1" t="s">
        <v>147</v>
      </c>
      <c r="C69" s="1" t="s">
        <v>140</v>
      </c>
      <c r="D69" s="1" t="s">
        <v>136</v>
      </c>
      <c r="E69" s="1">
        <v>1</v>
      </c>
      <c r="F69" s="1">
        <v>1</v>
      </c>
      <c r="G69" s="5"/>
      <c r="H69" s="5"/>
      <c r="I69" s="5">
        <f>H69+G69+F69</f>
        <v>1</v>
      </c>
      <c r="J69" s="13">
        <f>I69-A69</f>
        <v>1</v>
      </c>
    </row>
    <row r="70" spans="1:10" x14ac:dyDescent="0.35">
      <c r="A70" s="5">
        <v>0</v>
      </c>
      <c r="B70" s="1" t="s">
        <v>226</v>
      </c>
      <c r="C70" s="1" t="s">
        <v>80</v>
      </c>
      <c r="D70" s="1" t="s">
        <v>64</v>
      </c>
      <c r="E70" s="1">
        <v>3</v>
      </c>
      <c r="F70" s="1">
        <v>3</v>
      </c>
      <c r="G70" s="5"/>
      <c r="H70" s="5"/>
      <c r="I70" s="5">
        <f>H70+G70+F70</f>
        <v>3</v>
      </c>
      <c r="J70">
        <f>I70-A70</f>
        <v>3</v>
      </c>
    </row>
    <row r="71" spans="1:10" x14ac:dyDescent="0.35">
      <c r="A71" s="5">
        <v>1</v>
      </c>
      <c r="B71" s="1" t="s">
        <v>159</v>
      </c>
      <c r="C71" s="1" t="s">
        <v>91</v>
      </c>
      <c r="D71" s="1" t="s">
        <v>220</v>
      </c>
      <c r="E71" s="1">
        <v>22</v>
      </c>
      <c r="F71" s="1">
        <v>4</v>
      </c>
      <c r="G71" s="5">
        <v>1</v>
      </c>
      <c r="H71" s="5"/>
      <c r="I71" s="5">
        <f>H71+G71+F71</f>
        <v>5</v>
      </c>
      <c r="J71">
        <f>I71-A71</f>
        <v>4</v>
      </c>
    </row>
    <row r="72" spans="1:10" x14ac:dyDescent="0.35">
      <c r="A72" s="5">
        <v>18</v>
      </c>
      <c r="B72" s="1" t="s">
        <v>149</v>
      </c>
      <c r="C72" s="1" t="s">
        <v>196</v>
      </c>
      <c r="D72" s="1" t="s">
        <v>94</v>
      </c>
      <c r="E72" s="1">
        <v>12</v>
      </c>
      <c r="F72" s="1">
        <v>12</v>
      </c>
      <c r="G72" s="5">
        <v>6</v>
      </c>
      <c r="H72" s="5"/>
      <c r="I72" s="5">
        <f>H72+G72+F72</f>
        <v>18</v>
      </c>
      <c r="J72">
        <f>I72-A72</f>
        <v>0</v>
      </c>
    </row>
    <row r="73" spans="1:10" x14ac:dyDescent="0.35">
      <c r="A73" s="5">
        <v>148</v>
      </c>
      <c r="B73" s="1" t="s">
        <v>36</v>
      </c>
      <c r="C73" s="1" t="s">
        <v>23</v>
      </c>
      <c r="D73" s="1" t="s">
        <v>152</v>
      </c>
      <c r="E73" s="1">
        <v>42</v>
      </c>
      <c r="F73" s="1">
        <v>48</v>
      </c>
      <c r="G73" s="5">
        <v>70</v>
      </c>
      <c r="H73" s="5">
        <v>30</v>
      </c>
      <c r="I73" s="5">
        <f>H73+G73+F73</f>
        <v>148</v>
      </c>
      <c r="J73">
        <f>I73-A73</f>
        <v>0</v>
      </c>
    </row>
    <row r="74" spans="1:10" x14ac:dyDescent="0.35">
      <c r="A74" s="5">
        <v>4</v>
      </c>
      <c r="B74" s="1" t="s">
        <v>177</v>
      </c>
      <c r="C74" s="1" t="s">
        <v>89</v>
      </c>
      <c r="D74" s="1" t="s">
        <v>97</v>
      </c>
      <c r="E74" s="1">
        <v>5</v>
      </c>
      <c r="F74" s="1">
        <v>11</v>
      </c>
      <c r="G74" s="5"/>
      <c r="H74" s="5"/>
      <c r="I74" s="5">
        <f>H74+G74+F74</f>
        <v>11</v>
      </c>
      <c r="J74">
        <f>I74-A74</f>
        <v>7</v>
      </c>
    </row>
    <row r="75" spans="1:10" x14ac:dyDescent="0.35">
      <c r="A75" s="5">
        <v>3</v>
      </c>
      <c r="B75" s="1" t="s">
        <v>50</v>
      </c>
      <c r="C75" s="1" t="s">
        <v>223</v>
      </c>
      <c r="D75" s="1" t="s">
        <v>192</v>
      </c>
      <c r="E75" s="1">
        <v>2</v>
      </c>
      <c r="F75" s="1">
        <v>2</v>
      </c>
      <c r="G75" s="5">
        <v>1</v>
      </c>
      <c r="H75" s="5"/>
      <c r="I75" s="5">
        <f>H75+G75+F75</f>
        <v>3</v>
      </c>
      <c r="J75">
        <f>I75-A75</f>
        <v>0</v>
      </c>
    </row>
    <row r="76" spans="1:10" x14ac:dyDescent="0.35">
      <c r="A76" s="5">
        <v>120</v>
      </c>
      <c r="B76" s="1" t="s">
        <v>5</v>
      </c>
      <c r="C76" s="1" t="s">
        <v>190</v>
      </c>
      <c r="D76" s="1" t="s">
        <v>123</v>
      </c>
      <c r="E76" s="1">
        <v>121</v>
      </c>
      <c r="F76" s="1">
        <v>121</v>
      </c>
      <c r="G76" s="5"/>
      <c r="H76" s="5"/>
      <c r="I76" s="5">
        <f>H76+G76+F76</f>
        <v>121</v>
      </c>
      <c r="J76">
        <f>I76-A76</f>
        <v>1</v>
      </c>
    </row>
    <row r="77" spans="1:10" x14ac:dyDescent="0.35">
      <c r="A77" s="5">
        <v>300</v>
      </c>
      <c r="B77" s="1" t="s">
        <v>164</v>
      </c>
      <c r="C77" s="1" t="s">
        <v>43</v>
      </c>
      <c r="D77" s="1" t="s">
        <v>18</v>
      </c>
      <c r="E77" s="1">
        <v>300</v>
      </c>
      <c r="F77" s="1">
        <v>303</v>
      </c>
      <c r="G77" s="5"/>
      <c r="H77" s="5"/>
      <c r="I77" s="5">
        <f>H77+G77+F77</f>
        <v>303</v>
      </c>
      <c r="J77">
        <f>I77-A77</f>
        <v>3</v>
      </c>
    </row>
    <row r="78" spans="1:10" x14ac:dyDescent="0.35">
      <c r="A78" s="5">
        <v>312</v>
      </c>
      <c r="B78" s="1" t="s">
        <v>25</v>
      </c>
      <c r="C78" s="1" t="s">
        <v>160</v>
      </c>
      <c r="D78" s="1" t="s">
        <v>40</v>
      </c>
      <c r="E78" s="1">
        <v>306</v>
      </c>
      <c r="F78" s="1">
        <v>305</v>
      </c>
      <c r="G78" s="5">
        <v>6</v>
      </c>
      <c r="H78" s="5"/>
      <c r="I78" s="5">
        <f>H78+G78+F78</f>
        <v>311</v>
      </c>
      <c r="J78" s="7">
        <f>I78-A78</f>
        <v>-1</v>
      </c>
    </row>
    <row r="79" spans="1:10" x14ac:dyDescent="0.35">
      <c r="A79" s="5">
        <v>3</v>
      </c>
      <c r="B79" s="1" t="s">
        <v>172</v>
      </c>
      <c r="C79" s="1" t="s">
        <v>101</v>
      </c>
      <c r="D79" s="1" t="s">
        <v>40</v>
      </c>
      <c r="E79" s="1">
        <v>3</v>
      </c>
      <c r="F79" s="1">
        <v>3</v>
      </c>
      <c r="G79" s="5"/>
      <c r="H79" s="5"/>
      <c r="I79" s="5">
        <f>H79+G79+F79</f>
        <v>3</v>
      </c>
      <c r="J79">
        <f>I79-A79</f>
        <v>0</v>
      </c>
    </row>
    <row r="80" spans="1:10" ht="15" thickBot="1" x14ac:dyDescent="0.4">
      <c r="A80" s="5">
        <v>441</v>
      </c>
      <c r="B80" s="1" t="s">
        <v>210</v>
      </c>
      <c r="C80" s="1" t="s">
        <v>212</v>
      </c>
      <c r="D80" s="1" t="s">
        <v>215</v>
      </c>
      <c r="E80" s="1">
        <v>430</v>
      </c>
      <c r="F80" s="1">
        <v>421</v>
      </c>
      <c r="G80" s="5">
        <v>12</v>
      </c>
      <c r="H80" s="5"/>
      <c r="I80" s="5">
        <f>H80+G80+F80</f>
        <v>433</v>
      </c>
      <c r="J80">
        <f>I80-A80</f>
        <v>-8</v>
      </c>
    </row>
    <row r="81" spans="1:11" ht="15" thickBot="1" x14ac:dyDescent="0.4">
      <c r="A81" s="5">
        <v>664</v>
      </c>
      <c r="B81" s="1" t="s">
        <v>129</v>
      </c>
      <c r="C81" s="1" t="s">
        <v>59</v>
      </c>
      <c r="D81" s="1" t="s">
        <v>65</v>
      </c>
      <c r="E81" s="1">
        <v>136</v>
      </c>
      <c r="F81" s="1">
        <v>74</v>
      </c>
      <c r="G81" s="5">
        <v>52</v>
      </c>
      <c r="H81" s="5">
        <v>37</v>
      </c>
      <c r="I81" s="8">
        <f>H81+G81+F81</f>
        <v>163</v>
      </c>
      <c r="J81" s="9">
        <f>I81-A81</f>
        <v>-501</v>
      </c>
    </row>
    <row r="82" spans="1:11" ht="15" thickBot="1" x14ac:dyDescent="0.4">
      <c r="A82" s="5">
        <v>1</v>
      </c>
      <c r="B82" s="1" t="s">
        <v>129</v>
      </c>
      <c r="C82" s="1" t="s">
        <v>153</v>
      </c>
      <c r="D82" s="1" t="s">
        <v>65</v>
      </c>
      <c r="E82" s="1">
        <v>491</v>
      </c>
      <c r="F82" s="1">
        <v>500</v>
      </c>
      <c r="G82" s="5"/>
      <c r="H82" s="5"/>
      <c r="I82" s="8">
        <f>H82+G82+F82</f>
        <v>500</v>
      </c>
      <c r="J82" s="11">
        <f>I82-A82</f>
        <v>499</v>
      </c>
      <c r="K82" s="14">
        <f>SUM(J81:J82)</f>
        <v>-2</v>
      </c>
    </row>
    <row r="83" spans="1:11" x14ac:dyDescent="0.35">
      <c r="A83" s="5">
        <v>3</v>
      </c>
      <c r="B83" s="1" t="s">
        <v>1</v>
      </c>
      <c r="C83" s="1" t="s">
        <v>211</v>
      </c>
      <c r="D83" s="1" t="s">
        <v>132</v>
      </c>
      <c r="E83" s="1">
        <v>3</v>
      </c>
      <c r="F83" s="1">
        <v>3</v>
      </c>
      <c r="G83" s="5"/>
      <c r="H83" s="5"/>
      <c r="I83" s="5">
        <f>H83+G83+F83</f>
        <v>3</v>
      </c>
      <c r="J83">
        <f>I83-A83</f>
        <v>0</v>
      </c>
    </row>
    <row r="84" spans="1:11" x14ac:dyDescent="0.35">
      <c r="A84" s="5">
        <v>0</v>
      </c>
      <c r="B84" s="1" t="s">
        <v>77</v>
      </c>
      <c r="C84" s="1" t="s">
        <v>141</v>
      </c>
      <c r="D84" s="1" t="s">
        <v>19</v>
      </c>
      <c r="E84" s="1">
        <v>2</v>
      </c>
      <c r="F84" s="1">
        <v>2</v>
      </c>
      <c r="G84" s="5"/>
      <c r="H84" s="5"/>
      <c r="I84" s="5">
        <f>H84+G84+F84</f>
        <v>2</v>
      </c>
      <c r="J84">
        <f>I84-A84</f>
        <v>2</v>
      </c>
    </row>
    <row r="85" spans="1:11" x14ac:dyDescent="0.35">
      <c r="A85" s="5">
        <v>6</v>
      </c>
      <c r="B85" s="1" t="s">
        <v>54</v>
      </c>
      <c r="C85" s="1" t="s">
        <v>166</v>
      </c>
      <c r="D85" s="1" t="s">
        <v>120</v>
      </c>
      <c r="E85" s="1">
        <v>7</v>
      </c>
      <c r="F85" s="1">
        <v>4</v>
      </c>
      <c r="G85" s="5">
        <v>6</v>
      </c>
      <c r="H85" s="5"/>
      <c r="I85" s="5">
        <f>H85+G85+F85</f>
        <v>10</v>
      </c>
      <c r="J85">
        <f>I85-A85</f>
        <v>4</v>
      </c>
    </row>
    <row r="86" spans="1:11" ht="15" thickBot="1" x14ac:dyDescent="0.4">
      <c r="A86" s="5">
        <v>22</v>
      </c>
      <c r="B86" s="1" t="s">
        <v>4</v>
      </c>
      <c r="C86" s="1" t="s">
        <v>83</v>
      </c>
      <c r="D86" s="1" t="s">
        <v>151</v>
      </c>
      <c r="E86" s="1">
        <v>29</v>
      </c>
      <c r="F86" s="1">
        <v>29</v>
      </c>
      <c r="G86" s="5">
        <v>2</v>
      </c>
      <c r="H86" s="5"/>
      <c r="I86" s="5">
        <f>H86+G86+F86</f>
        <v>31</v>
      </c>
      <c r="J86">
        <f>I86-A86</f>
        <v>9</v>
      </c>
    </row>
    <row r="87" spans="1:11" ht="15" thickBot="1" x14ac:dyDescent="0.4">
      <c r="A87" s="5">
        <v>199</v>
      </c>
      <c r="B87" s="1" t="s">
        <v>200</v>
      </c>
      <c r="C87" s="1" t="s">
        <v>145</v>
      </c>
      <c r="D87" s="1" t="s">
        <v>175</v>
      </c>
      <c r="E87" s="1">
        <v>0</v>
      </c>
      <c r="F87" s="1">
        <v>0</v>
      </c>
      <c r="G87" s="5">
        <v>78</v>
      </c>
      <c r="H87" s="5">
        <v>62</v>
      </c>
      <c r="I87" s="8">
        <f>H87+G87+F87</f>
        <v>140</v>
      </c>
      <c r="J87" s="9">
        <f>I87-A87</f>
        <v>-59</v>
      </c>
    </row>
    <row r="88" spans="1:11" ht="15" thickBot="1" x14ac:dyDescent="0.4">
      <c r="A88" s="5"/>
      <c r="B88" s="1" t="s">
        <v>200</v>
      </c>
      <c r="C88" s="1" t="s">
        <v>115</v>
      </c>
      <c r="D88" s="1" t="s">
        <v>175</v>
      </c>
      <c r="E88" s="1">
        <v>30</v>
      </c>
      <c r="F88" s="1">
        <v>59</v>
      </c>
      <c r="G88" s="5"/>
      <c r="H88" s="5"/>
      <c r="I88" s="8">
        <f>H88+G88+F88</f>
        <v>59</v>
      </c>
      <c r="J88" s="11">
        <f>I88-A88</f>
        <v>59</v>
      </c>
      <c r="K88" s="12">
        <f>SUM(J87:J88)</f>
        <v>0</v>
      </c>
    </row>
    <row r="89" spans="1:11" x14ac:dyDescent="0.35">
      <c r="A89" s="5">
        <v>3</v>
      </c>
      <c r="B89" s="1" t="s">
        <v>60</v>
      </c>
      <c r="C89" s="1" t="s">
        <v>41</v>
      </c>
      <c r="D89" s="1" t="s">
        <v>163</v>
      </c>
      <c r="E89" s="1">
        <v>0</v>
      </c>
      <c r="F89" s="1">
        <v>0</v>
      </c>
      <c r="G89" s="5">
        <v>3</v>
      </c>
      <c r="H89" s="5"/>
      <c r="I89" s="5">
        <f>H89+G89+F89</f>
        <v>3</v>
      </c>
      <c r="J89">
        <f>I89-A89</f>
        <v>0</v>
      </c>
    </row>
    <row r="90" spans="1:11" x14ac:dyDescent="0.35">
      <c r="A90" s="5">
        <v>7</v>
      </c>
      <c r="B90" s="1" t="s">
        <v>199</v>
      </c>
      <c r="C90" s="1" t="s">
        <v>187</v>
      </c>
      <c r="D90" s="1" t="s">
        <v>38</v>
      </c>
      <c r="E90" s="1">
        <v>7</v>
      </c>
      <c r="F90" s="1">
        <v>7</v>
      </c>
      <c r="G90" s="5"/>
      <c r="H90" s="5"/>
      <c r="I90" s="5">
        <f>H90+G90+F90</f>
        <v>7</v>
      </c>
      <c r="J90">
        <f>I90-A90</f>
        <v>0</v>
      </c>
    </row>
    <row r="91" spans="1:11" ht="15" thickBot="1" x14ac:dyDescent="0.4">
      <c r="A91" s="5">
        <v>0</v>
      </c>
      <c r="B91" s="1" t="s">
        <v>104</v>
      </c>
      <c r="C91" s="1" t="s">
        <v>133</v>
      </c>
      <c r="D91" s="1" t="s">
        <v>48</v>
      </c>
      <c r="E91" s="1">
        <v>6</v>
      </c>
      <c r="F91" s="1">
        <v>0</v>
      </c>
      <c r="G91" s="5"/>
      <c r="H91" s="5"/>
      <c r="I91" s="5">
        <f>H91+G91+F91</f>
        <v>0</v>
      </c>
      <c r="J91">
        <f>I91-A91</f>
        <v>0</v>
      </c>
    </row>
    <row r="92" spans="1:11" ht="15" thickBot="1" x14ac:dyDescent="0.4">
      <c r="A92" s="5">
        <v>32</v>
      </c>
      <c r="B92" s="1" t="s">
        <v>72</v>
      </c>
      <c r="C92" s="1" t="s">
        <v>68</v>
      </c>
      <c r="D92" s="1" t="s">
        <v>180</v>
      </c>
      <c r="E92" s="1">
        <v>4</v>
      </c>
      <c r="F92" s="1">
        <v>0</v>
      </c>
      <c r="G92" s="5">
        <v>2</v>
      </c>
      <c r="H92" s="5"/>
      <c r="I92" s="8">
        <f>H92+G92+F92</f>
        <v>2</v>
      </c>
      <c r="J92" s="9">
        <f>I92-A92</f>
        <v>-30</v>
      </c>
    </row>
    <row r="93" spans="1:11" ht="15" thickBot="1" x14ac:dyDescent="0.4">
      <c r="A93" s="5"/>
      <c r="B93" s="1" t="s">
        <v>72</v>
      </c>
      <c r="C93" s="1" t="s">
        <v>66</v>
      </c>
      <c r="D93" s="1" t="s">
        <v>180</v>
      </c>
      <c r="E93" s="1">
        <v>29</v>
      </c>
      <c r="F93" s="1">
        <v>29</v>
      </c>
      <c r="G93" s="5"/>
      <c r="H93" s="5"/>
      <c r="I93" s="8">
        <f>H93+G93+F93</f>
        <v>29</v>
      </c>
      <c r="J93" s="11">
        <f>I93-A93</f>
        <v>29</v>
      </c>
      <c r="K93" s="14">
        <f>SUM(J92:J93)</f>
        <v>-1</v>
      </c>
    </row>
    <row r="94" spans="1:11" x14ac:dyDescent="0.35">
      <c r="A94" s="5">
        <v>0</v>
      </c>
      <c r="B94" s="1" t="s">
        <v>204</v>
      </c>
      <c r="C94" s="1" t="s">
        <v>195</v>
      </c>
      <c r="D94" s="1" t="s">
        <v>16</v>
      </c>
      <c r="E94" s="1">
        <v>8</v>
      </c>
      <c r="F94" s="1">
        <v>8</v>
      </c>
      <c r="G94" s="5"/>
      <c r="H94" s="5"/>
      <c r="I94" s="5">
        <f>H94+G94+F94</f>
        <v>8</v>
      </c>
      <c r="J94">
        <f>I94-A94</f>
        <v>8</v>
      </c>
    </row>
    <row r="95" spans="1:11" ht="15" thickBot="1" x14ac:dyDescent="0.4">
      <c r="A95" s="5">
        <v>39</v>
      </c>
      <c r="B95" s="1" t="s">
        <v>125</v>
      </c>
      <c r="C95" s="1" t="s">
        <v>130</v>
      </c>
      <c r="D95" s="1" t="s">
        <v>146</v>
      </c>
      <c r="E95" s="1">
        <v>48</v>
      </c>
      <c r="F95" s="1">
        <v>48</v>
      </c>
      <c r="G95" s="5"/>
      <c r="H95" s="5"/>
      <c r="I95" s="5">
        <f>H95+G95+F95</f>
        <v>48</v>
      </c>
      <c r="J95">
        <f>I95-A95</f>
        <v>9</v>
      </c>
    </row>
    <row r="96" spans="1:11" ht="15" thickBot="1" x14ac:dyDescent="0.4">
      <c r="A96" s="5">
        <v>538</v>
      </c>
      <c r="B96" s="1" t="s">
        <v>218</v>
      </c>
      <c r="C96" s="1" t="s">
        <v>62</v>
      </c>
      <c r="D96" s="1" t="s">
        <v>109</v>
      </c>
      <c r="E96" s="1">
        <v>362</v>
      </c>
      <c r="F96" s="1">
        <v>354</v>
      </c>
      <c r="G96" s="5">
        <v>88</v>
      </c>
      <c r="H96" s="5">
        <v>60</v>
      </c>
      <c r="I96" s="8">
        <f>H96+G96+F96</f>
        <v>502</v>
      </c>
      <c r="J96" s="9">
        <f>I96-A96</f>
        <v>-36</v>
      </c>
    </row>
    <row r="97" spans="1:12" ht="15" thickBot="1" x14ac:dyDescent="0.4">
      <c r="A97" s="5"/>
      <c r="B97" s="1" t="s">
        <v>218</v>
      </c>
      <c r="C97" s="1" t="s">
        <v>113</v>
      </c>
      <c r="D97" s="1" t="s">
        <v>109</v>
      </c>
      <c r="E97" s="1">
        <v>0</v>
      </c>
      <c r="F97" s="1">
        <v>0</v>
      </c>
      <c r="G97" s="5"/>
      <c r="H97" s="5"/>
      <c r="I97" s="8">
        <f>H97+G97+F97</f>
        <v>0</v>
      </c>
      <c r="J97" s="11">
        <f>I97-A97</f>
        <v>0</v>
      </c>
      <c r="K97" s="14">
        <f>SUM(J96:J97)</f>
        <v>-36</v>
      </c>
    </row>
    <row r="98" spans="1:12" x14ac:dyDescent="0.35">
      <c r="A98" s="5">
        <v>27</v>
      </c>
      <c r="B98" s="1" t="s">
        <v>116</v>
      </c>
      <c r="C98" s="1" t="s">
        <v>56</v>
      </c>
      <c r="D98" s="1" t="s">
        <v>51</v>
      </c>
      <c r="E98" s="1">
        <v>27</v>
      </c>
      <c r="F98" s="1">
        <v>15</v>
      </c>
      <c r="G98" s="5">
        <v>12</v>
      </c>
      <c r="H98" s="5"/>
      <c r="I98" s="5">
        <f>H98+G98+F98</f>
        <v>27</v>
      </c>
      <c r="J98">
        <f>I98-A98</f>
        <v>0</v>
      </c>
    </row>
    <row r="99" spans="1:12" x14ac:dyDescent="0.35">
      <c r="A99" s="5">
        <v>1</v>
      </c>
      <c r="B99" s="1" t="s">
        <v>155</v>
      </c>
      <c r="C99" s="1" t="s">
        <v>22</v>
      </c>
      <c r="D99" s="1" t="s">
        <v>3</v>
      </c>
      <c r="E99" s="1">
        <v>1</v>
      </c>
      <c r="F99" s="1">
        <v>1</v>
      </c>
      <c r="G99" s="5"/>
      <c r="H99" s="5"/>
      <c r="I99" s="5">
        <f>H99+G99+F99</f>
        <v>1</v>
      </c>
      <c r="J99">
        <f>I99-A99</f>
        <v>0</v>
      </c>
    </row>
    <row r="100" spans="1:12" ht="15" thickBot="1" x14ac:dyDescent="0.4">
      <c r="A100" s="5">
        <v>1</v>
      </c>
      <c r="B100" s="1" t="s">
        <v>39</v>
      </c>
      <c r="C100" s="1" t="s">
        <v>34</v>
      </c>
      <c r="D100" s="1" t="s">
        <v>3</v>
      </c>
      <c r="E100" s="1">
        <v>1</v>
      </c>
      <c r="F100" s="1">
        <v>1</v>
      </c>
      <c r="G100" s="5"/>
      <c r="H100" s="5"/>
      <c r="I100" s="5">
        <f>H100+G100+F100</f>
        <v>1</v>
      </c>
      <c r="J100">
        <f>I100-A100</f>
        <v>0</v>
      </c>
    </row>
    <row r="101" spans="1:12" ht="15" thickBot="1" x14ac:dyDescent="0.4">
      <c r="A101" s="5">
        <v>73</v>
      </c>
      <c r="B101" s="1" t="s">
        <v>124</v>
      </c>
      <c r="C101" s="1" t="s">
        <v>13</v>
      </c>
      <c r="D101" s="1" t="s">
        <v>137</v>
      </c>
      <c r="E101" s="1">
        <v>59</v>
      </c>
      <c r="F101" s="1">
        <v>14</v>
      </c>
      <c r="G101" s="5">
        <v>14</v>
      </c>
      <c r="H101" s="5"/>
      <c r="I101" s="8">
        <f>H101+G101+F101</f>
        <v>28</v>
      </c>
      <c r="J101" s="14">
        <f>I101-A101</f>
        <v>-45</v>
      </c>
    </row>
    <row r="102" spans="1:12" x14ac:dyDescent="0.35">
      <c r="A102" s="5">
        <v>544</v>
      </c>
      <c r="B102" s="1" t="s">
        <v>138</v>
      </c>
      <c r="C102" s="1" t="s">
        <v>181</v>
      </c>
      <c r="D102" s="1" t="s">
        <v>55</v>
      </c>
      <c r="E102" s="1">
        <v>0</v>
      </c>
      <c r="F102" s="1">
        <v>0</v>
      </c>
      <c r="G102" s="5"/>
      <c r="H102" s="5"/>
      <c r="I102" s="8">
        <f>H102+G102+F102</f>
        <v>0</v>
      </c>
      <c r="J102" s="9">
        <f>I102-A102</f>
        <v>-544</v>
      </c>
    </row>
    <row r="103" spans="1:12" ht="15" thickBot="1" x14ac:dyDescent="0.4">
      <c r="A103" s="5"/>
      <c r="B103" s="1" t="s">
        <v>138</v>
      </c>
      <c r="C103" s="1" t="s">
        <v>182</v>
      </c>
      <c r="D103" s="1" t="s">
        <v>55</v>
      </c>
      <c r="E103" s="1">
        <v>250</v>
      </c>
      <c r="F103" s="1">
        <v>364</v>
      </c>
      <c r="G103" s="5">
        <v>182</v>
      </c>
      <c r="H103" s="5">
        <v>80</v>
      </c>
      <c r="I103" s="8">
        <f>H103+G103+F103</f>
        <v>626</v>
      </c>
      <c r="J103" s="10">
        <f>I103-A103</f>
        <v>626</v>
      </c>
    </row>
    <row r="104" spans="1:12" ht="15" thickBot="1" x14ac:dyDescent="0.4">
      <c r="A104" s="5"/>
      <c r="B104" s="1" t="s">
        <v>138</v>
      </c>
      <c r="C104" s="1" t="s">
        <v>14</v>
      </c>
      <c r="D104" s="1" t="s">
        <v>55</v>
      </c>
      <c r="E104" s="1">
        <v>0</v>
      </c>
      <c r="F104" s="1">
        <v>0</v>
      </c>
      <c r="G104" s="5"/>
      <c r="H104" s="5"/>
      <c r="I104" s="8">
        <f>H104+G104+F104</f>
        <v>0</v>
      </c>
      <c r="J104" s="11">
        <f>I104-A104</f>
        <v>0</v>
      </c>
      <c r="K104" s="16">
        <f>SUM(J102:J104)</f>
        <v>82</v>
      </c>
      <c r="L104" t="s">
        <v>236</v>
      </c>
    </row>
  </sheetData>
  <sortState xmlns:xlrd2="http://schemas.microsoft.com/office/spreadsheetml/2017/richdata2" ref="B2:F104">
    <sortCondition ref="B1:B104"/>
  </sortState>
  <phoneticPr fontId="3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Quantité UVC par emplacement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2023-02-16T16:14:49Z</cp:lastPrinted>
  <dcterms:created xsi:type="dcterms:W3CDTF">2023-02-15T09:20:12Z</dcterms:created>
  <dcterms:modified xsi:type="dcterms:W3CDTF">2023-02-16T16:14:52Z</dcterms:modified>
</cp:coreProperties>
</file>