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EC44C995-36E2-49E4-A785-DA5F64A417B2}" xr6:coauthVersionLast="47" xr6:coauthVersionMax="47" xr10:uidLastSave="{00000000-0000-0000-0000-000000000000}"/>
  <bookViews>
    <workbookView xWindow="-120" yWindow="-120" windowWidth="38640" windowHeight="21240" xr2:uid="{9A1B0BAE-60FC-4D67-9D93-6A6050485C8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8" i="1" l="1"/>
  <c r="U69" i="1"/>
  <c r="U70" i="1"/>
  <c r="U71" i="1"/>
  <c r="U72" i="1"/>
  <c r="U73" i="1"/>
  <c r="U74" i="1"/>
  <c r="U75" i="1"/>
  <c r="U76" i="1"/>
  <c r="U5" i="1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04" i="2"/>
  <c r="U15" i="1"/>
  <c r="U32" i="1"/>
  <c r="U12" i="1"/>
  <c r="U6" i="1"/>
  <c r="U7" i="1"/>
  <c r="U8" i="1"/>
  <c r="U9" i="1"/>
  <c r="U10" i="1"/>
  <c r="U11" i="1"/>
  <c r="U13" i="1"/>
  <c r="U14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62" i="1"/>
  <c r="U63" i="1"/>
  <c r="U64" i="1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48" i="2"/>
  <c r="G76" i="2"/>
  <c r="G64" i="2"/>
  <c r="F92" i="2"/>
  <c r="F93" i="2"/>
  <c r="F94" i="2"/>
  <c r="F95" i="2"/>
  <c r="F96" i="2"/>
  <c r="F97" i="2"/>
  <c r="F91" i="2"/>
  <c r="F82" i="2"/>
  <c r="F83" i="2"/>
  <c r="F84" i="2"/>
  <c r="F85" i="2"/>
  <c r="F86" i="2"/>
  <c r="F81" i="2"/>
  <c r="D87" i="2"/>
  <c r="O65" i="1"/>
  <c r="P65" i="1"/>
  <c r="Q65" i="1"/>
  <c r="R65" i="1"/>
  <c r="D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D21" i="2"/>
  <c r="G65" i="1"/>
  <c r="H65" i="1"/>
  <c r="I65" i="1"/>
  <c r="J65" i="1"/>
  <c r="K65" i="1"/>
  <c r="L65" i="1"/>
  <c r="M65" i="1"/>
  <c r="T65" i="1"/>
  <c r="F124" i="2" l="1"/>
  <c r="F98" i="2"/>
  <c r="F87" i="2"/>
  <c r="F77" i="2"/>
  <c r="F21" i="2"/>
  <c r="J21" i="2"/>
  <c r="F43" i="2"/>
</calcChain>
</file>

<file path=xl/sharedStrings.xml><?xml version="1.0" encoding="utf-8"?>
<sst xmlns="http://schemas.openxmlformats.org/spreadsheetml/2006/main" count="209" uniqueCount="118">
  <si>
    <t>Mill</t>
  </si>
  <si>
    <t>Dispos</t>
  </si>
  <si>
    <t>DOMAINE</t>
  </si>
  <si>
    <t>Moulin a vent</t>
  </si>
  <si>
    <t>bourgogne pinot noir</t>
  </si>
  <si>
    <t>Bourgogne hautes cotes de nuits rouge</t>
  </si>
  <si>
    <t>Bourgogne hautes cotes de nuits blanc</t>
  </si>
  <si>
    <t>Beaune 1er cru les boucherottes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</si>
  <si>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</si>
  <si>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</si>
  <si>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</si>
  <si>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</si>
  <si>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</si>
  <si>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</si>
  <si>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</si>
  <si>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 xml:space="preserve">Pommard arvelets </t>
  </si>
  <si>
    <t xml:space="preserve">Pommard 1er cru les Pezerolles </t>
  </si>
  <si>
    <t>AFGROS</t>
  </si>
  <si>
    <t xml:space="preserve">Bourgogne </t>
  </si>
  <si>
    <t>hautes cotes de nuits</t>
  </si>
  <si>
    <t>GEVREY Chambertin</t>
  </si>
  <si>
    <t>NUITS ST GEORGE 1er cru les saint georges</t>
  </si>
  <si>
    <t>morey St denis</t>
  </si>
  <si>
    <t>Morey 1er cru les Monts luisants</t>
  </si>
  <si>
    <t>Pommard 1er cru les epenots</t>
  </si>
  <si>
    <t>Clos vougeot</t>
  </si>
  <si>
    <t xml:space="preserve">echezeaux </t>
  </si>
  <si>
    <t>morey St denis magnums</t>
  </si>
  <si>
    <t>Pommard 1er cru les arvelets  af gros</t>
  </si>
  <si>
    <t>Richebourg MAGNUMS</t>
  </si>
  <si>
    <t>SOLDE</t>
  </si>
  <si>
    <t>casa del vino</t>
  </si>
  <si>
    <t>AVAIENT EU DES FP</t>
  </si>
  <si>
    <t xml:space="preserve">Savigny </t>
  </si>
  <si>
    <t>BEAUNE SIZIES</t>
  </si>
  <si>
    <t>Pommard 1er cru la chaniere Magnum</t>
  </si>
  <si>
    <t>Vosne romanée 1er cru les suchots</t>
  </si>
  <si>
    <t>GEVREY Chambertin AF GROS</t>
  </si>
  <si>
    <t>Chronos</t>
  </si>
  <si>
    <t>Prix HT en €</t>
  </si>
  <si>
    <t>Moulin a vent en mortperay</t>
  </si>
  <si>
    <t>Moulin a vent en Mortperay MAGNUMS</t>
  </si>
  <si>
    <t xml:space="preserve">Vosne Romanée aux Réas </t>
  </si>
  <si>
    <t>Vosne Romanée les Chalandins</t>
  </si>
  <si>
    <t xml:space="preserve">Pommard 1er cru les Arvelets </t>
  </si>
  <si>
    <t>Morey St denis Magnums</t>
  </si>
  <si>
    <t>Pommard 1er cru la Chaniere Magnum</t>
  </si>
  <si>
    <t>Pommard 1er cru les Epenots</t>
  </si>
  <si>
    <t xml:space="preserve">Echezeaux </t>
  </si>
  <si>
    <t>Total</t>
  </si>
  <si>
    <t>Nb de Bt</t>
  </si>
  <si>
    <t>Moulin a vent en mortperay DOMAINE AF GROS</t>
  </si>
  <si>
    <t>Vosne Romanée aux Réas DOMAINE AF GROS</t>
  </si>
  <si>
    <t>Vosne Romanée les Chalandins DOMAINE AF GROS</t>
  </si>
  <si>
    <t>Echezeaux DOMAINE AF GROS</t>
  </si>
  <si>
    <t>Richebourg  DOMAINE AF GROS</t>
  </si>
  <si>
    <t>Pommard 1er cru les Arvelets DOMAINE AF GROS</t>
  </si>
  <si>
    <t>Pommard 1er cru les Pezerolles DOMAINE AF GROS</t>
  </si>
  <si>
    <t>Bourgogne AF GROS</t>
  </si>
  <si>
    <t>Morey St denis Magnums AF GROS</t>
  </si>
  <si>
    <t>Pommard 1er cru la Chaniere Magnum AF GROS</t>
  </si>
  <si>
    <t>Echezeaux AF GROS</t>
  </si>
  <si>
    <t>Echezeaux MAGNUM</t>
  </si>
  <si>
    <t>Vosne Réas MAGNUM</t>
  </si>
  <si>
    <t>bourgogne pinot noir DOMAINE AF GROS</t>
  </si>
  <si>
    <t>Bourgogne hautes cotes de nuits rouge DOMAINE AF GROS</t>
  </si>
  <si>
    <t>Beaune 1er cru les boucherottes DOMAINE AF GROS</t>
  </si>
  <si>
    <t>Savigny 1er cru le clos des guettes DOMAINE AF GROS</t>
  </si>
  <si>
    <t>Vosne Réas DOMAINE AF GROS</t>
  </si>
  <si>
    <t>Richebourg DOMAINE AF GROS</t>
  </si>
  <si>
    <t>Richebourg MAGNUMS DOMAINE AF GROS</t>
  </si>
  <si>
    <t>Pommard 1er cru les arvelets DOMAINE AF GROS</t>
  </si>
  <si>
    <t>Pommard 1er cru les chanlins DOMAINE AF GROS</t>
  </si>
  <si>
    <t>hautes cotes de nuits AF GROS</t>
  </si>
  <si>
    <t>Vosne romanée AF GROS</t>
  </si>
  <si>
    <t>NUITS ST GEORGE 1er cru les saint georges AF GROS</t>
  </si>
  <si>
    <t>morey St denis AF GROS</t>
  </si>
  <si>
    <t>morey St denis magnums AF GROS</t>
  </si>
  <si>
    <t>Pommard 1er cru les rugiens AF GROS</t>
  </si>
  <si>
    <t>Pommard 1er cru les epenots AF GROS</t>
  </si>
  <si>
    <t>Vosne romanée 1er cru les suchots AF GROS</t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</si>
  <si>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MAGNUMS</t>
    </r>
    <r>
      <rPr>
        <sz val="11"/>
        <color theme="1"/>
        <rFont val="Calibri"/>
        <family val="2"/>
        <scheme val="minor"/>
      </rPr>
      <t xml:space="preserve"> DOMAINE AF GROS</t>
    </r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</si>
  <si>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>S DOMAINE AF GROS</t>
    </r>
  </si>
  <si>
    <r>
      <t>Echezeaux</t>
    </r>
    <r>
      <rPr>
        <b/>
        <sz val="11"/>
        <color theme="1"/>
        <rFont val="Calibri"/>
        <family val="2"/>
        <scheme val="minor"/>
      </rPr>
      <t xml:space="preserve"> MAGNUM </t>
    </r>
    <r>
      <rPr>
        <sz val="11"/>
        <color theme="1"/>
        <rFont val="Calibri"/>
        <family val="2"/>
        <scheme val="minor"/>
      </rPr>
      <t>DOMAINE AF GROS</t>
    </r>
  </si>
  <si>
    <r>
      <t xml:space="preserve">Vosne Réas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 xml:space="preserve"> DOMAINE AF GROS</t>
    </r>
  </si>
  <si>
    <t>Prix Unit HT</t>
  </si>
  <si>
    <t>AF GROS</t>
  </si>
  <si>
    <t>HT</t>
  </si>
  <si>
    <t>Moulin a vent en Morperay</t>
  </si>
  <si>
    <t>Vosne Romanée aux Réas</t>
  </si>
  <si>
    <t>Richebourg 2018 ou 2019</t>
  </si>
  <si>
    <t>Pommard 1er cru les arvelets</t>
  </si>
  <si>
    <t>Prix /Unit TTC</t>
  </si>
  <si>
    <t xml:space="preserve">Corton charlemagne </t>
  </si>
  <si>
    <t>Vosne Maizieres</t>
  </si>
  <si>
    <t>Prix HT Pro</t>
  </si>
  <si>
    <t>Stephane</t>
  </si>
  <si>
    <t>HT €</t>
  </si>
  <si>
    <t>Pommard 1er cru la chaniere Magnums</t>
  </si>
  <si>
    <t>Total € HT</t>
  </si>
  <si>
    <t>Royal Champagne</t>
  </si>
  <si>
    <t>Rene pierre</t>
  </si>
  <si>
    <t>Serendipity</t>
  </si>
  <si>
    <t>suede</t>
  </si>
  <si>
    <t>En CP</t>
  </si>
  <si>
    <t>CP</t>
  </si>
  <si>
    <t>Volnay</t>
  </si>
  <si>
    <t>meursault</t>
  </si>
  <si>
    <t>Poruzot</t>
  </si>
  <si>
    <t>Charmes</t>
  </si>
  <si>
    <t>chardonnay</t>
  </si>
  <si>
    <t>Chambolle 1er cru fuees</t>
  </si>
  <si>
    <t>Prix</t>
  </si>
  <si>
    <t>Vins sauvage</t>
  </si>
  <si>
    <t>LWG</t>
  </si>
  <si>
    <t>Pommard 1er cru les chanlins</t>
  </si>
  <si>
    <t>Mail el 20/09/2022</t>
  </si>
  <si>
    <t>Carpediem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</si>
</sst>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2" borderId="1" xfId="0" applyFill="1" applyBorder="1"/>
    <xf numFmtId="0" fontId="0" fillId="2" borderId="4" xfId="0" applyFill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3" xfId="0" applyFill="1" applyBorder="1"/>
    <xf numFmtId="0" fontId="0" fillId="2" borderId="2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3" xfId="0" applyFill="1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3" fillId="0" borderId="0" xfId="0" applyFont="1"/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7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2" fillId="0" borderId="1" xfId="0" applyFont="1" applyBorder="1"/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4D7F-1A8F-495F-AB1F-0091BFC4493F}">
  <dimension ref="A2:U76"/>
  <sheetViews>
    <sheetView tabSelected="1" workbookViewId="0">
      <selection activeCell="G5" sqref="G5"/>
    </sheetView>
  </sheetViews>
  <sheetFormatPr baseColWidth="10" defaultRowHeight="15" x14ac:dyDescent="0.25"/>
  <cols>
    <col min="2" max="2" width="38.5703125" bestFit="1" customWidth="1"/>
    <col min="6" max="6" width="16.28515625" customWidth="1"/>
    <col min="7" max="7" width="16.85546875" bestFit="1" customWidth="1"/>
    <col min="9" max="9" width="13.42578125" customWidth="1"/>
    <col min="10" max="10" width="12.42578125" bestFit="1" customWidth="1"/>
    <col min="12" max="12" width="15.7109375" bestFit="1" customWidth="1"/>
  </cols>
  <sheetData>
    <row r="2" spans="1:21" ht="12.75" customHeight="1" x14ac:dyDescent="0.25">
      <c r="F2" t="s">
        <v>116</v>
      </c>
      <c r="P2" s="24"/>
      <c r="T2" s="24"/>
    </row>
    <row r="3" spans="1:21" ht="24" customHeight="1" x14ac:dyDescent="0.25">
      <c r="F3" t="s">
        <v>104</v>
      </c>
      <c r="P3" s="25"/>
      <c r="T3" s="26"/>
    </row>
    <row r="4" spans="1:21" ht="15.75" thickBot="1" x14ac:dyDescent="0.3">
      <c r="C4" t="s">
        <v>0</v>
      </c>
      <c r="D4" t="s">
        <v>1</v>
      </c>
      <c r="E4" t="s">
        <v>95</v>
      </c>
      <c r="F4" s="37" t="s">
        <v>102</v>
      </c>
      <c r="G4" s="33" t="s">
        <v>100</v>
      </c>
      <c r="H4" s="33" t="s">
        <v>101</v>
      </c>
      <c r="I4" s="33" t="s">
        <v>103</v>
      </c>
      <c r="J4" s="34" t="s">
        <v>113</v>
      </c>
      <c r="K4" s="34" t="s">
        <v>114</v>
      </c>
      <c r="L4" s="34" t="s">
        <v>117</v>
      </c>
      <c r="M4" s="35"/>
      <c r="N4" s="35"/>
      <c r="O4" s="35"/>
      <c r="P4" s="35"/>
      <c r="Q4" s="35"/>
      <c r="R4" s="35"/>
      <c r="S4" s="35"/>
      <c r="T4" s="35"/>
      <c r="U4" t="s">
        <v>30</v>
      </c>
    </row>
    <row r="5" spans="1:21" ht="15.75" thickBot="1" x14ac:dyDescent="0.3">
      <c r="A5" t="s">
        <v>2</v>
      </c>
      <c r="B5" s="8" t="s">
        <v>3</v>
      </c>
      <c r="C5" s="1">
        <v>2021</v>
      </c>
      <c r="D5" s="1">
        <v>500</v>
      </c>
      <c r="E5" s="1">
        <v>17.5</v>
      </c>
      <c r="F5" s="27"/>
      <c r="G5" s="28"/>
      <c r="H5" s="29"/>
      <c r="I5" s="30">
        <v>36</v>
      </c>
      <c r="J5" s="30">
        <v>60</v>
      </c>
      <c r="K5" s="29"/>
      <c r="L5" s="29"/>
      <c r="M5" s="31"/>
      <c r="N5" s="31"/>
      <c r="O5" s="31"/>
      <c r="P5" s="31"/>
      <c r="Q5" s="32"/>
      <c r="R5" s="32"/>
      <c r="S5" s="31"/>
      <c r="T5" s="32"/>
      <c r="U5" s="12">
        <f>D5-F5-G5-H5-I5-J5-K5-L5-M5-N5-O5-P5-Q5-R5-S5-T5</f>
        <v>404</v>
      </c>
    </row>
    <row r="6" spans="1:21" ht="15.75" thickBot="1" x14ac:dyDescent="0.3">
      <c r="B6" s="13" t="s">
        <v>4</v>
      </c>
      <c r="C6" s="1">
        <v>2020</v>
      </c>
      <c r="D6" s="4">
        <v>110</v>
      </c>
      <c r="E6" s="4">
        <v>17</v>
      </c>
      <c r="F6" s="1"/>
      <c r="G6" s="1"/>
      <c r="H6" s="1"/>
      <c r="I6" s="1"/>
      <c r="J6" s="1">
        <v>36</v>
      </c>
      <c r="K6" s="1"/>
      <c r="L6" s="5"/>
      <c r="M6" s="5"/>
      <c r="N6" s="1"/>
      <c r="O6" s="1"/>
      <c r="P6" s="1"/>
      <c r="Q6" s="1"/>
      <c r="R6" s="1"/>
      <c r="S6" s="1"/>
      <c r="T6" s="1"/>
      <c r="U6" s="12">
        <f t="shared" ref="U6:U49" si="0">D6-F6-G6-H6-I6-J6-K6-L6-M6-N6-O6-P6-Q6-R6-S6-T6</f>
        <v>74</v>
      </c>
    </row>
    <row r="7" spans="1:21" ht="15.75" thickBot="1" x14ac:dyDescent="0.3">
      <c r="B7" s="13" t="s">
        <v>4</v>
      </c>
      <c r="C7" s="1">
        <v>2019</v>
      </c>
      <c r="D7" s="4">
        <v>260</v>
      </c>
      <c r="E7" s="4">
        <v>16.25</v>
      </c>
      <c r="F7" s="1">
        <v>180</v>
      </c>
      <c r="G7" s="1"/>
      <c r="H7" s="1"/>
      <c r="I7" s="1">
        <v>36</v>
      </c>
      <c r="J7" s="1">
        <v>36</v>
      </c>
      <c r="K7" s="1"/>
      <c r="L7" s="5"/>
      <c r="M7" s="5"/>
      <c r="N7" s="1"/>
      <c r="O7" s="1"/>
      <c r="P7" s="1"/>
      <c r="Q7" s="1"/>
      <c r="R7" s="1"/>
      <c r="S7" s="1"/>
      <c r="T7" s="1"/>
      <c r="U7" s="12">
        <f t="shared" si="0"/>
        <v>8</v>
      </c>
    </row>
    <row r="8" spans="1:21" ht="15.75" thickBot="1" x14ac:dyDescent="0.3">
      <c r="B8" s="13" t="s">
        <v>5</v>
      </c>
      <c r="C8" s="1">
        <v>2020</v>
      </c>
      <c r="D8" s="4">
        <v>1100</v>
      </c>
      <c r="E8" s="4">
        <v>18</v>
      </c>
      <c r="F8" s="1"/>
      <c r="G8" s="1"/>
      <c r="H8" s="1"/>
      <c r="I8" s="1"/>
      <c r="J8" s="1">
        <v>60</v>
      </c>
      <c r="K8" s="1"/>
      <c r="L8" s="5"/>
      <c r="M8" s="5"/>
      <c r="N8" s="1"/>
      <c r="O8" s="1"/>
      <c r="P8" s="1"/>
      <c r="Q8" s="1"/>
      <c r="R8" s="1"/>
      <c r="S8" s="1"/>
      <c r="T8" s="1"/>
      <c r="U8" s="12">
        <f t="shared" si="0"/>
        <v>1040</v>
      </c>
    </row>
    <row r="9" spans="1:21" ht="15.75" thickBot="1" x14ac:dyDescent="0.3">
      <c r="B9" s="13" t="s">
        <v>5</v>
      </c>
      <c r="C9" s="1">
        <v>2019</v>
      </c>
      <c r="D9" s="4">
        <v>120</v>
      </c>
      <c r="E9" s="4">
        <v>16.25</v>
      </c>
      <c r="F9" s="1"/>
      <c r="G9" s="1"/>
      <c r="H9" s="1"/>
      <c r="I9" s="1">
        <v>36</v>
      </c>
      <c r="J9" s="1"/>
      <c r="K9" s="1"/>
      <c r="L9" s="5"/>
      <c r="M9" s="5"/>
      <c r="N9" s="1"/>
      <c r="O9" s="1"/>
      <c r="P9" s="1"/>
      <c r="Q9" s="1"/>
      <c r="R9" s="1"/>
      <c r="S9" s="1"/>
      <c r="T9" s="1"/>
      <c r="U9" s="12">
        <f t="shared" si="0"/>
        <v>84</v>
      </c>
    </row>
    <row r="10" spans="1:21" ht="15.75" thickBot="1" x14ac:dyDescent="0.3">
      <c r="B10" s="13" t="s">
        <v>5</v>
      </c>
      <c r="C10" s="1">
        <v>2012</v>
      </c>
      <c r="D10" s="4">
        <v>11</v>
      </c>
      <c r="E10" s="4">
        <v>15</v>
      </c>
      <c r="F10" s="1"/>
      <c r="G10" s="1"/>
      <c r="H10" s="1"/>
      <c r="I10" s="1"/>
      <c r="J10" s="1"/>
      <c r="K10" s="1"/>
      <c r="L10" s="5"/>
      <c r="M10" s="5"/>
      <c r="N10" s="1"/>
      <c r="O10" s="1"/>
      <c r="P10" s="1"/>
      <c r="Q10" s="1"/>
      <c r="R10" s="1"/>
      <c r="S10" s="1"/>
      <c r="T10" s="1"/>
      <c r="U10" s="12">
        <f t="shared" si="0"/>
        <v>11</v>
      </c>
    </row>
    <row r="11" spans="1:21" ht="15.75" thickBot="1" x14ac:dyDescent="0.3">
      <c r="B11" s="13" t="s">
        <v>6</v>
      </c>
      <c r="C11" s="1">
        <v>2020</v>
      </c>
      <c r="D11" s="4">
        <v>18</v>
      </c>
      <c r="E11" s="4">
        <v>18.2</v>
      </c>
      <c r="F11" s="1">
        <v>12</v>
      </c>
      <c r="G11" s="1"/>
      <c r="H11" s="1"/>
      <c r="I11" s="1"/>
      <c r="J11" s="1"/>
      <c r="K11" s="1"/>
      <c r="L11" s="5"/>
      <c r="M11" s="5"/>
      <c r="N11" s="1"/>
      <c r="O11" s="1"/>
      <c r="P11" s="1"/>
      <c r="Q11" s="1"/>
      <c r="R11" s="1"/>
      <c r="S11" s="1"/>
      <c r="T11" s="1"/>
      <c r="U11" s="12">
        <f t="shared" si="0"/>
        <v>6</v>
      </c>
    </row>
    <row r="12" spans="1:21" ht="15.75" thickBot="1" x14ac:dyDescent="0.3">
      <c r="B12" s="13" t="s">
        <v>7</v>
      </c>
      <c r="C12" s="1">
        <v>2020</v>
      </c>
      <c r="D12" s="4">
        <v>12</v>
      </c>
      <c r="E12" s="4">
        <v>42</v>
      </c>
      <c r="F12" s="1"/>
      <c r="G12" s="1"/>
      <c r="H12" s="1"/>
      <c r="I12" s="1"/>
      <c r="J12" s="1"/>
      <c r="K12" s="1"/>
      <c r="L12" s="5"/>
      <c r="M12" s="5"/>
      <c r="N12" s="1"/>
      <c r="O12" s="1"/>
      <c r="P12" s="1"/>
      <c r="Q12" s="1"/>
      <c r="R12" s="1"/>
      <c r="S12" s="1"/>
      <c r="T12" s="1"/>
      <c r="U12" s="12">
        <f t="shared" si="0"/>
        <v>12</v>
      </c>
    </row>
    <row r="13" spans="1:21" ht="15.75" thickBot="1" x14ac:dyDescent="0.3">
      <c r="B13" s="13" t="s">
        <v>7</v>
      </c>
      <c r="C13" s="1">
        <v>2018</v>
      </c>
      <c r="D13" s="4">
        <v>1</v>
      </c>
      <c r="E13" s="4">
        <v>42</v>
      </c>
      <c r="F13" s="1"/>
      <c r="G13" s="1"/>
      <c r="H13" s="1"/>
      <c r="I13" s="1"/>
      <c r="J13" s="1"/>
      <c r="K13" s="1"/>
      <c r="L13" s="5"/>
      <c r="M13" s="5"/>
      <c r="N13" s="1"/>
      <c r="O13" s="1"/>
      <c r="P13" s="1"/>
      <c r="Q13" s="1"/>
      <c r="R13" s="1"/>
      <c r="S13" s="1"/>
      <c r="T13" s="1"/>
      <c r="U13" s="12">
        <f t="shared" si="0"/>
        <v>1</v>
      </c>
    </row>
    <row r="14" spans="1:21" ht="15.75" thickBot="1" x14ac:dyDescent="0.3">
      <c r="B14" s="13" t="s">
        <v>7</v>
      </c>
      <c r="C14" s="1">
        <v>2019</v>
      </c>
      <c r="D14" s="4">
        <v>5</v>
      </c>
      <c r="E14" s="4">
        <v>42</v>
      </c>
      <c r="F14" s="1"/>
      <c r="G14" s="1"/>
      <c r="H14" s="1"/>
      <c r="I14" s="1"/>
      <c r="J14" s="1"/>
      <c r="K14" s="1"/>
      <c r="L14" s="5"/>
      <c r="M14" s="5"/>
      <c r="N14" s="1"/>
      <c r="O14" s="1"/>
      <c r="P14" s="1"/>
      <c r="Q14" s="1"/>
      <c r="R14" s="1"/>
      <c r="S14" s="1"/>
      <c r="T14" s="1"/>
      <c r="U14" s="12">
        <f t="shared" si="0"/>
        <v>5</v>
      </c>
    </row>
    <row r="15" spans="1:21" ht="15.75" thickBot="1" x14ac:dyDescent="0.3">
      <c r="B15" s="13" t="s">
        <v>33</v>
      </c>
      <c r="C15" s="1">
        <v>2019</v>
      </c>
      <c r="D15" s="4">
        <v>12</v>
      </c>
      <c r="E15" s="4">
        <v>42</v>
      </c>
      <c r="F15" s="1"/>
      <c r="G15" s="1"/>
      <c r="H15" s="1"/>
      <c r="I15" s="1"/>
      <c r="J15" s="1"/>
      <c r="K15" s="1"/>
      <c r="L15" s="5"/>
      <c r="M15" s="5"/>
      <c r="N15" s="1"/>
      <c r="O15" s="1"/>
      <c r="P15" s="1"/>
      <c r="Q15" s="1"/>
      <c r="R15" s="1"/>
      <c r="S15" s="1"/>
      <c r="T15" s="1"/>
      <c r="U15" s="12">
        <f t="shared" si="0"/>
        <v>12</v>
      </c>
    </row>
    <row r="16" spans="1:21" ht="15.75" thickBot="1" x14ac:dyDescent="0.3">
      <c r="B16" s="13" t="s">
        <v>8</v>
      </c>
      <c r="C16" s="1">
        <v>2020</v>
      </c>
      <c r="D16" s="4">
        <v>6</v>
      </c>
      <c r="E16" s="4">
        <v>50</v>
      </c>
      <c r="F16" s="1"/>
      <c r="G16" s="1"/>
      <c r="H16" s="1"/>
      <c r="I16" s="1">
        <v>6</v>
      </c>
      <c r="J16" s="1"/>
      <c r="K16" s="1"/>
      <c r="L16" s="5"/>
      <c r="M16" s="5"/>
      <c r="N16" s="1"/>
      <c r="O16" s="1"/>
      <c r="P16" s="1"/>
      <c r="Q16" s="1"/>
      <c r="R16" s="1"/>
      <c r="S16" s="1"/>
      <c r="T16" s="1"/>
      <c r="U16" s="12">
        <f t="shared" si="0"/>
        <v>0</v>
      </c>
    </row>
    <row r="17" spans="2:21" ht="15.75" thickBot="1" x14ac:dyDescent="0.3">
      <c r="B17" s="13" t="s">
        <v>8</v>
      </c>
      <c r="C17" s="1">
        <v>2019</v>
      </c>
      <c r="D17" s="4">
        <v>6</v>
      </c>
      <c r="E17" s="4">
        <v>50</v>
      </c>
      <c r="F17" s="1"/>
      <c r="G17" s="1"/>
      <c r="H17" s="1"/>
      <c r="I17" s="1">
        <v>6</v>
      </c>
      <c r="J17" s="1"/>
      <c r="K17" s="1"/>
      <c r="L17" s="5"/>
      <c r="M17" s="5"/>
      <c r="N17" s="1"/>
      <c r="O17" s="1"/>
      <c r="P17" s="1"/>
      <c r="Q17" s="1"/>
      <c r="R17" s="1"/>
      <c r="S17" s="1"/>
      <c r="T17" s="1"/>
      <c r="U17" s="12">
        <f t="shared" si="0"/>
        <v>0</v>
      </c>
    </row>
    <row r="18" spans="2:21" ht="15.75" thickBot="1" x14ac:dyDescent="0.3">
      <c r="B18" s="13" t="s">
        <v>8</v>
      </c>
      <c r="C18" s="1">
        <v>2018</v>
      </c>
      <c r="D18" s="4">
        <v>7</v>
      </c>
      <c r="E18" s="4">
        <v>50</v>
      </c>
      <c r="F18" s="1"/>
      <c r="G18" s="1"/>
      <c r="H18" s="1"/>
      <c r="I18" s="1"/>
      <c r="J18" s="1"/>
      <c r="K18" s="1"/>
      <c r="L18" s="5"/>
      <c r="M18" s="5"/>
      <c r="N18" s="1"/>
      <c r="O18" s="1"/>
      <c r="P18" s="1"/>
      <c r="Q18" s="1"/>
      <c r="R18" s="1"/>
      <c r="S18" s="1"/>
      <c r="T18" s="1"/>
      <c r="U18" s="12">
        <f t="shared" si="0"/>
        <v>7</v>
      </c>
    </row>
    <row r="19" spans="2:21" ht="15.75" thickBot="1" x14ac:dyDescent="0.3">
      <c r="B19" s="13" t="s">
        <v>94</v>
      </c>
      <c r="C19" s="1">
        <v>2020</v>
      </c>
      <c r="D19" s="4">
        <v>20</v>
      </c>
      <c r="E19" s="4">
        <v>62</v>
      </c>
      <c r="F19" s="1"/>
      <c r="G19" s="1"/>
      <c r="H19" s="1"/>
      <c r="I19" s="1"/>
      <c r="J19" s="1">
        <v>12</v>
      </c>
      <c r="K19" s="1"/>
      <c r="L19" s="5"/>
      <c r="M19" s="5"/>
      <c r="N19" s="1"/>
      <c r="O19" s="1"/>
      <c r="P19" s="1"/>
      <c r="Q19" s="1"/>
      <c r="R19" s="1"/>
      <c r="S19" s="1"/>
      <c r="T19" s="1"/>
      <c r="U19" s="12">
        <f t="shared" si="0"/>
        <v>8</v>
      </c>
    </row>
    <row r="20" spans="2:21" ht="15.75" thickBot="1" x14ac:dyDescent="0.3">
      <c r="B20" s="13" t="s">
        <v>9</v>
      </c>
      <c r="C20" s="1">
        <v>2020</v>
      </c>
      <c r="D20" s="4">
        <v>180</v>
      </c>
      <c r="E20" s="4">
        <v>62</v>
      </c>
      <c r="F20" s="1"/>
      <c r="G20" s="1"/>
      <c r="H20" s="1"/>
      <c r="I20" s="1"/>
      <c r="J20" s="1"/>
      <c r="K20" s="1"/>
      <c r="L20" s="5"/>
      <c r="M20" s="5"/>
      <c r="N20" s="1"/>
      <c r="O20" s="1"/>
      <c r="P20" s="1"/>
      <c r="Q20" s="1"/>
      <c r="R20" s="1"/>
      <c r="S20" s="1"/>
      <c r="T20" s="1"/>
      <c r="U20" s="12">
        <f t="shared" si="0"/>
        <v>180</v>
      </c>
    </row>
    <row r="21" spans="2:21" ht="15.75" thickBot="1" x14ac:dyDescent="0.3">
      <c r="B21" s="13" t="s">
        <v>9</v>
      </c>
      <c r="C21" s="1">
        <v>2019</v>
      </c>
      <c r="D21" s="4">
        <v>60</v>
      </c>
      <c r="E21" s="4">
        <v>60</v>
      </c>
      <c r="F21" s="1"/>
      <c r="G21" s="1"/>
      <c r="H21" s="1"/>
      <c r="I21" s="1">
        <v>12</v>
      </c>
      <c r="J21" s="1"/>
      <c r="K21" s="1"/>
      <c r="L21" s="5"/>
      <c r="M21" s="5"/>
      <c r="N21" s="1"/>
      <c r="O21" s="1"/>
      <c r="P21" s="1"/>
      <c r="Q21" s="1"/>
      <c r="R21" s="1"/>
      <c r="S21" s="1"/>
      <c r="T21" s="5"/>
      <c r="U21" s="12">
        <f t="shared" si="0"/>
        <v>48</v>
      </c>
    </row>
    <row r="22" spans="2:21" ht="15.75" thickBot="1" x14ac:dyDescent="0.3">
      <c r="B22" s="13" t="s">
        <v>63</v>
      </c>
      <c r="C22" s="2">
        <v>2015</v>
      </c>
      <c r="D22" s="4">
        <v>1</v>
      </c>
      <c r="E22" s="4">
        <v>130</v>
      </c>
      <c r="F22" s="1"/>
      <c r="G22" s="1"/>
      <c r="H22" s="1"/>
      <c r="I22" s="1"/>
      <c r="J22" s="1"/>
      <c r="K22" s="1"/>
      <c r="L22" s="5"/>
      <c r="M22" s="5"/>
      <c r="N22" s="1"/>
      <c r="O22" s="1"/>
      <c r="P22" s="1"/>
      <c r="Q22" s="1"/>
      <c r="R22" s="1"/>
      <c r="S22" s="1"/>
      <c r="T22" s="1"/>
      <c r="U22" s="12">
        <f t="shared" si="0"/>
        <v>1</v>
      </c>
    </row>
    <row r="23" spans="2:21" ht="15.75" thickBot="1" x14ac:dyDescent="0.3">
      <c r="B23" s="13" t="s">
        <v>10</v>
      </c>
      <c r="C23" s="1">
        <v>2020</v>
      </c>
      <c r="D23" s="4">
        <v>250</v>
      </c>
      <c r="E23" s="4">
        <v>62</v>
      </c>
      <c r="F23" s="1">
        <v>24</v>
      </c>
      <c r="G23" s="1"/>
      <c r="H23" s="1"/>
      <c r="I23" s="1"/>
      <c r="J23" s="1">
        <v>12</v>
      </c>
      <c r="K23" s="1"/>
      <c r="L23" s="5"/>
      <c r="M23" s="5"/>
      <c r="N23" s="1"/>
      <c r="O23" s="1"/>
      <c r="P23" s="1"/>
      <c r="Q23" s="1"/>
      <c r="R23" s="1"/>
      <c r="S23" s="1"/>
      <c r="T23" s="1"/>
      <c r="U23" s="12">
        <f t="shared" si="0"/>
        <v>214</v>
      </c>
    </row>
    <row r="24" spans="2:21" ht="15.75" thickBot="1" x14ac:dyDescent="0.3">
      <c r="B24" s="13" t="s">
        <v>11</v>
      </c>
      <c r="C24" s="1">
        <v>2020</v>
      </c>
      <c r="D24" s="4">
        <v>15</v>
      </c>
      <c r="E24" s="4">
        <v>131.25</v>
      </c>
      <c r="F24" s="1"/>
      <c r="G24" s="1"/>
      <c r="H24" s="1"/>
      <c r="I24" s="1"/>
      <c r="J24" s="1"/>
      <c r="K24" s="1"/>
      <c r="L24" s="5"/>
      <c r="M24" s="5"/>
      <c r="N24" s="1"/>
      <c r="O24" s="1"/>
      <c r="P24" s="1"/>
      <c r="Q24" s="1"/>
      <c r="R24" s="1"/>
      <c r="S24" s="1"/>
      <c r="T24" s="1"/>
      <c r="U24" s="12">
        <f t="shared" si="0"/>
        <v>15</v>
      </c>
    </row>
    <row r="25" spans="2:21" ht="15.75" thickBot="1" x14ac:dyDescent="0.3">
      <c r="B25" s="13" t="s">
        <v>12</v>
      </c>
      <c r="C25" s="1">
        <v>2020</v>
      </c>
      <c r="D25" s="4">
        <v>18</v>
      </c>
      <c r="E25" s="4">
        <v>62</v>
      </c>
      <c r="F25" s="1"/>
      <c r="G25" s="1"/>
      <c r="H25" s="1"/>
      <c r="I25" s="1">
        <v>6</v>
      </c>
      <c r="J25" s="1">
        <v>6</v>
      </c>
      <c r="K25" s="1"/>
      <c r="L25" s="5"/>
      <c r="M25" s="5"/>
      <c r="N25" s="1"/>
      <c r="O25" s="1"/>
      <c r="P25" s="1"/>
      <c r="Q25" s="1"/>
      <c r="R25" s="1"/>
      <c r="S25" s="1"/>
      <c r="T25" s="1"/>
      <c r="U25" s="12">
        <f t="shared" si="0"/>
        <v>6</v>
      </c>
    </row>
    <row r="26" spans="2:21" ht="15.75" thickBot="1" x14ac:dyDescent="0.3">
      <c r="B26" s="13" t="s">
        <v>13</v>
      </c>
      <c r="C26" s="1">
        <v>2020</v>
      </c>
      <c r="D26" s="4">
        <v>60</v>
      </c>
      <c r="E26" s="4">
        <v>250</v>
      </c>
      <c r="F26" s="1"/>
      <c r="G26" s="1"/>
      <c r="H26" s="1"/>
      <c r="I26" s="1">
        <v>6</v>
      </c>
      <c r="J26" s="1">
        <v>6</v>
      </c>
      <c r="K26" s="1"/>
      <c r="L26" s="5"/>
      <c r="M26" s="5"/>
      <c r="N26" s="1"/>
      <c r="O26" s="1"/>
      <c r="P26" s="1"/>
      <c r="Q26" s="1"/>
      <c r="R26" s="1"/>
      <c r="S26" s="1"/>
      <c r="T26" s="1"/>
      <c r="U26" s="12">
        <f t="shared" si="0"/>
        <v>48</v>
      </c>
    </row>
    <row r="27" spans="2:21" ht="15.75" thickBot="1" x14ac:dyDescent="0.3">
      <c r="B27" s="13" t="s">
        <v>13</v>
      </c>
      <c r="C27" s="1">
        <v>2019</v>
      </c>
      <c r="D27" s="4">
        <v>3</v>
      </c>
      <c r="E27" s="4">
        <v>235</v>
      </c>
      <c r="F27" s="1"/>
      <c r="G27" s="1"/>
      <c r="H27" s="1"/>
      <c r="I27" s="1"/>
      <c r="J27" s="1"/>
      <c r="K27" s="1"/>
      <c r="L27" s="5"/>
      <c r="M27" s="5"/>
      <c r="N27" s="1"/>
      <c r="O27" s="1"/>
      <c r="P27" s="1"/>
      <c r="Q27" s="1"/>
      <c r="R27" s="1"/>
      <c r="S27" s="1"/>
      <c r="T27" s="1"/>
      <c r="U27" s="12">
        <f t="shared" si="0"/>
        <v>3</v>
      </c>
    </row>
    <row r="28" spans="2:21" ht="15.75" thickBot="1" x14ac:dyDescent="0.3">
      <c r="B28" s="13" t="s">
        <v>13</v>
      </c>
      <c r="C28" s="1">
        <v>2018</v>
      </c>
      <c r="D28" s="4">
        <v>10</v>
      </c>
      <c r="E28" s="4">
        <v>235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2">
        <f t="shared" si="0"/>
        <v>10</v>
      </c>
    </row>
    <row r="29" spans="2:21" ht="15.75" thickBot="1" x14ac:dyDescent="0.3">
      <c r="B29" s="13" t="s">
        <v>62</v>
      </c>
      <c r="C29" s="1">
        <v>2015</v>
      </c>
      <c r="D29" s="4">
        <v>1</v>
      </c>
      <c r="E29" s="4">
        <v>475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2">
        <f t="shared" si="0"/>
        <v>1</v>
      </c>
    </row>
    <row r="30" spans="2:21" ht="15.75" thickBot="1" x14ac:dyDescent="0.3">
      <c r="B30" s="13" t="s">
        <v>13</v>
      </c>
      <c r="C30" s="1">
        <v>2014</v>
      </c>
      <c r="D30" s="4">
        <v>2</v>
      </c>
      <c r="E30" s="4">
        <v>235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2">
        <f t="shared" si="0"/>
        <v>2</v>
      </c>
    </row>
    <row r="31" spans="2:21" ht="15.75" thickBot="1" x14ac:dyDescent="0.3">
      <c r="B31" s="13" t="s">
        <v>13</v>
      </c>
      <c r="C31" s="1">
        <v>2011</v>
      </c>
      <c r="D31" s="4">
        <v>7</v>
      </c>
      <c r="E31" s="4">
        <v>215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2">
        <f t="shared" si="0"/>
        <v>7</v>
      </c>
    </row>
    <row r="32" spans="2:21" ht="15.75" thickBot="1" x14ac:dyDescent="0.3">
      <c r="B32" s="13" t="s">
        <v>14</v>
      </c>
      <c r="C32" s="1">
        <v>2020</v>
      </c>
      <c r="D32" s="4">
        <v>120</v>
      </c>
      <c r="E32" s="4">
        <v>500</v>
      </c>
      <c r="F32" s="1"/>
      <c r="G32" s="1"/>
      <c r="H32" s="1"/>
      <c r="I32" s="1"/>
      <c r="J32" s="1">
        <v>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2">
        <f t="shared" si="0"/>
        <v>114</v>
      </c>
    </row>
    <row r="33" spans="1:21" ht="15.75" thickBot="1" x14ac:dyDescent="0.3">
      <c r="B33" s="13" t="s">
        <v>14</v>
      </c>
      <c r="C33" s="1">
        <v>2019</v>
      </c>
      <c r="D33" s="4">
        <v>40</v>
      </c>
      <c r="E33" s="4">
        <v>480</v>
      </c>
      <c r="F33" s="1"/>
      <c r="G33" s="1"/>
      <c r="H33" s="1"/>
      <c r="I33" s="1">
        <v>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2">
        <f t="shared" si="0"/>
        <v>34</v>
      </c>
    </row>
    <row r="34" spans="1:21" ht="15.75" thickBot="1" x14ac:dyDescent="0.3">
      <c r="B34" s="13" t="s">
        <v>14</v>
      </c>
      <c r="C34" s="1">
        <v>2018</v>
      </c>
      <c r="D34" s="4">
        <v>4</v>
      </c>
      <c r="E34" s="4">
        <v>450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2">
        <f t="shared" si="0"/>
        <v>4</v>
      </c>
    </row>
    <row r="35" spans="1:21" ht="15.75" thickBot="1" x14ac:dyDescent="0.3">
      <c r="B35" s="13" t="s">
        <v>29</v>
      </c>
      <c r="C35" s="1">
        <v>2015</v>
      </c>
      <c r="D35" s="4">
        <v>2</v>
      </c>
      <c r="E35" s="4">
        <v>1100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2">
        <f t="shared" si="0"/>
        <v>2</v>
      </c>
    </row>
    <row r="36" spans="1:21" ht="15.75" thickBot="1" x14ac:dyDescent="0.3">
      <c r="B36" s="13" t="s">
        <v>15</v>
      </c>
      <c r="C36" s="1">
        <v>2020</v>
      </c>
      <c r="D36" s="4">
        <v>24</v>
      </c>
      <c r="E36" s="4">
        <v>70</v>
      </c>
      <c r="F36" s="1"/>
      <c r="G36" s="1"/>
      <c r="H36" s="1"/>
      <c r="I36" s="1">
        <v>6</v>
      </c>
      <c r="J36" s="1">
        <v>6</v>
      </c>
      <c r="K36" s="1"/>
      <c r="L36" s="5"/>
      <c r="M36" s="5"/>
      <c r="N36" s="1"/>
      <c r="O36" s="1"/>
      <c r="P36" s="1"/>
      <c r="Q36" s="1"/>
      <c r="R36" s="1"/>
      <c r="S36" s="1"/>
      <c r="T36" s="1"/>
      <c r="U36" s="12">
        <f t="shared" si="0"/>
        <v>12</v>
      </c>
    </row>
    <row r="37" spans="1:21" ht="15.75" thickBot="1" x14ac:dyDescent="0.3">
      <c r="B37" s="14" t="s">
        <v>16</v>
      </c>
      <c r="C37" s="3">
        <v>2020</v>
      </c>
      <c r="D37" s="4">
        <v>10</v>
      </c>
      <c r="E37" s="4">
        <v>70</v>
      </c>
      <c r="F37" s="1"/>
      <c r="G37" s="1"/>
      <c r="H37" s="1"/>
      <c r="I37" s="1"/>
      <c r="J37" s="1"/>
      <c r="K37" s="1"/>
      <c r="L37" s="5"/>
      <c r="M37" s="5"/>
      <c r="N37" s="1"/>
      <c r="O37" s="1"/>
      <c r="P37" s="1"/>
      <c r="Q37" s="1"/>
      <c r="R37" s="1"/>
      <c r="S37" s="1"/>
      <c r="T37" s="1"/>
      <c r="U37" s="12">
        <f t="shared" si="0"/>
        <v>10</v>
      </c>
    </row>
    <row r="38" spans="1:21" ht="15.75" thickBot="1" x14ac:dyDescent="0.3">
      <c r="B38" s="15" t="s">
        <v>16</v>
      </c>
      <c r="C38" s="3">
        <v>2015</v>
      </c>
      <c r="D38" s="21">
        <v>2</v>
      </c>
      <c r="E38" s="21">
        <v>70</v>
      </c>
      <c r="F38" s="3"/>
      <c r="G38" s="3"/>
      <c r="H38" s="3"/>
      <c r="I38" s="3"/>
      <c r="J38" s="3"/>
      <c r="K38" s="3"/>
      <c r="L38" s="22"/>
      <c r="M38" s="22"/>
      <c r="N38" s="3"/>
      <c r="O38" s="3"/>
      <c r="P38" s="3"/>
      <c r="Q38" s="3"/>
      <c r="R38" s="3"/>
      <c r="S38" s="3"/>
      <c r="T38" s="3"/>
      <c r="U38" s="12">
        <f t="shared" si="0"/>
        <v>2</v>
      </c>
    </row>
    <row r="39" spans="1:21" ht="15.75" thickBot="1" x14ac:dyDescent="0.3">
      <c r="B39" s="15" t="s">
        <v>16</v>
      </c>
      <c r="C39" s="16">
        <v>2019</v>
      </c>
      <c r="D39" s="16">
        <v>3</v>
      </c>
      <c r="E39" s="16">
        <v>69</v>
      </c>
      <c r="F39" s="16"/>
      <c r="G39" s="16"/>
      <c r="H39" s="16"/>
      <c r="I39" s="16"/>
      <c r="J39" s="16"/>
      <c r="K39" s="16"/>
      <c r="L39" s="17"/>
      <c r="M39" s="17"/>
      <c r="N39" s="16"/>
      <c r="O39" s="16"/>
      <c r="P39" s="16"/>
      <c r="Q39" s="16"/>
      <c r="R39" s="16"/>
      <c r="S39" s="16"/>
      <c r="T39" s="16"/>
      <c r="U39" s="12">
        <f t="shared" si="0"/>
        <v>3</v>
      </c>
    </row>
    <row r="40" spans="1:21" ht="15.75" thickBot="1" x14ac:dyDescent="0.3">
      <c r="F40" s="2"/>
      <c r="G40" s="2"/>
      <c r="H40" s="2"/>
      <c r="I40" s="2"/>
      <c r="J40" s="2"/>
      <c r="K40" s="2"/>
      <c r="L40" s="18"/>
      <c r="M40" s="18"/>
      <c r="N40" s="2"/>
      <c r="O40" s="2"/>
      <c r="P40" s="2"/>
      <c r="Q40" s="2"/>
      <c r="R40" s="2"/>
      <c r="S40" s="2"/>
      <c r="T40" s="2"/>
      <c r="U40" s="12">
        <f t="shared" si="0"/>
        <v>0</v>
      </c>
    </row>
    <row r="41" spans="1:21" ht="15.75" thickBot="1" x14ac:dyDescent="0.3">
      <c r="A41" t="s">
        <v>17</v>
      </c>
      <c r="B41" s="8" t="s">
        <v>18</v>
      </c>
      <c r="C41" s="9">
        <v>2020</v>
      </c>
      <c r="D41" s="10">
        <v>1200</v>
      </c>
      <c r="E41" s="10">
        <v>17</v>
      </c>
      <c r="F41" s="9"/>
      <c r="G41" s="9"/>
      <c r="H41" s="9"/>
      <c r="I41" s="9"/>
      <c r="J41" s="9"/>
      <c r="K41" s="9"/>
      <c r="L41" s="11"/>
      <c r="M41" s="11"/>
      <c r="N41" s="9"/>
      <c r="O41" s="9"/>
      <c r="P41" s="9"/>
      <c r="Q41" s="9"/>
      <c r="R41" s="9"/>
      <c r="S41" s="9"/>
      <c r="T41" s="9"/>
      <c r="U41" s="12">
        <f t="shared" si="0"/>
        <v>1200</v>
      </c>
    </row>
    <row r="42" spans="1:21" ht="15.75" thickBot="1" x14ac:dyDescent="0.3">
      <c r="B42" s="19" t="s">
        <v>18</v>
      </c>
      <c r="C42" s="1">
        <v>2019</v>
      </c>
      <c r="D42" s="4">
        <v>120</v>
      </c>
      <c r="E42" s="4">
        <v>16.25</v>
      </c>
      <c r="F42" s="1"/>
      <c r="G42" s="1"/>
      <c r="H42" s="1"/>
      <c r="I42" s="1"/>
      <c r="J42" s="1"/>
      <c r="K42" s="1"/>
      <c r="L42" s="5"/>
      <c r="M42" s="5"/>
      <c r="N42" s="1"/>
      <c r="O42" s="1"/>
      <c r="P42" s="1"/>
      <c r="Q42" s="1"/>
      <c r="R42" s="1"/>
      <c r="S42" s="1"/>
      <c r="T42" s="1"/>
      <c r="U42" s="12">
        <f t="shared" si="0"/>
        <v>120</v>
      </c>
    </row>
    <row r="43" spans="1:21" ht="15.75" thickBot="1" x14ac:dyDescent="0.3">
      <c r="B43" s="13" t="s">
        <v>18</v>
      </c>
      <c r="C43" s="1">
        <v>2018</v>
      </c>
      <c r="D43" s="4">
        <v>24</v>
      </c>
      <c r="E43" s="4">
        <v>16.25</v>
      </c>
      <c r="F43" s="1"/>
      <c r="G43" s="1"/>
      <c r="H43" s="1"/>
      <c r="I43" s="1"/>
      <c r="J43" s="1"/>
      <c r="K43" s="1"/>
      <c r="L43" s="5"/>
      <c r="M43" s="5"/>
      <c r="N43" s="1"/>
      <c r="O43" s="1"/>
      <c r="P43" s="1"/>
      <c r="Q43" s="1"/>
      <c r="R43" s="1"/>
      <c r="S43" s="1"/>
      <c r="T43" s="1"/>
      <c r="U43" s="12">
        <f t="shared" si="0"/>
        <v>24</v>
      </c>
    </row>
    <row r="44" spans="1:21" ht="15.75" thickBot="1" x14ac:dyDescent="0.3">
      <c r="B44" s="13" t="s">
        <v>93</v>
      </c>
      <c r="C44" s="1">
        <v>2020</v>
      </c>
      <c r="D44" s="4">
        <v>2</v>
      </c>
      <c r="E44" s="4">
        <v>200</v>
      </c>
      <c r="F44" s="1"/>
      <c r="G44" s="1"/>
      <c r="H44" s="1"/>
      <c r="I44" s="1"/>
      <c r="J44" s="1"/>
      <c r="K44" s="1"/>
      <c r="L44" s="5"/>
      <c r="M44" s="5"/>
      <c r="N44" s="1"/>
      <c r="O44" s="1"/>
      <c r="P44" s="1"/>
      <c r="Q44" s="1"/>
      <c r="R44" s="1"/>
      <c r="S44" s="1"/>
      <c r="T44" s="1"/>
      <c r="U44" s="12">
        <f t="shared" si="0"/>
        <v>2</v>
      </c>
    </row>
    <row r="45" spans="1:21" ht="15.75" thickBot="1" x14ac:dyDescent="0.3">
      <c r="B45" s="13" t="s">
        <v>93</v>
      </c>
      <c r="C45" s="1">
        <v>2019</v>
      </c>
      <c r="D45" s="4">
        <v>5</v>
      </c>
      <c r="E45" s="4">
        <v>195</v>
      </c>
      <c r="F45" s="1"/>
      <c r="G45" s="1"/>
      <c r="H45" s="1"/>
      <c r="I45" s="1"/>
      <c r="J45" s="1"/>
      <c r="K45" s="1"/>
      <c r="L45" s="5"/>
      <c r="M45" s="5"/>
      <c r="N45" s="1"/>
      <c r="O45" s="1"/>
      <c r="P45" s="1"/>
      <c r="Q45" s="1"/>
      <c r="R45" s="1"/>
      <c r="S45" s="1"/>
      <c r="T45" s="1"/>
      <c r="U45" s="12">
        <f t="shared" si="0"/>
        <v>5</v>
      </c>
    </row>
    <row r="46" spans="1:21" ht="15.75" thickBot="1" x14ac:dyDescent="0.3">
      <c r="B46" s="13" t="s">
        <v>34</v>
      </c>
      <c r="C46" s="1">
        <v>2013</v>
      </c>
      <c r="D46" s="4">
        <v>21</v>
      </c>
      <c r="E46" s="4">
        <v>35</v>
      </c>
      <c r="F46" s="1"/>
      <c r="G46" s="1"/>
      <c r="H46" s="1"/>
      <c r="I46" s="1"/>
      <c r="J46" s="1"/>
      <c r="K46" s="1"/>
      <c r="L46" s="5"/>
      <c r="M46" s="5"/>
      <c r="N46" s="1"/>
      <c r="O46" s="1"/>
      <c r="P46" s="1"/>
      <c r="Q46" s="1"/>
      <c r="R46" s="1"/>
      <c r="S46" s="1"/>
      <c r="T46" s="1"/>
      <c r="U46" s="12">
        <f t="shared" si="0"/>
        <v>21</v>
      </c>
    </row>
    <row r="47" spans="1:21" ht="15.75" thickBot="1" x14ac:dyDescent="0.3">
      <c r="B47" s="13" t="s">
        <v>19</v>
      </c>
      <c r="C47" s="1">
        <v>2019</v>
      </c>
      <c r="D47" s="4">
        <v>240</v>
      </c>
      <c r="E47" s="4">
        <v>16.25</v>
      </c>
      <c r="F47" s="1"/>
      <c r="G47" s="1"/>
      <c r="H47" s="1"/>
      <c r="I47" s="1"/>
      <c r="J47" s="1"/>
      <c r="K47" s="1"/>
      <c r="L47" s="5"/>
      <c r="M47" s="5"/>
      <c r="N47" s="1"/>
      <c r="O47" s="1"/>
      <c r="P47" s="1"/>
      <c r="Q47" s="1"/>
      <c r="R47" s="1"/>
      <c r="S47" s="1"/>
      <c r="T47" s="1"/>
      <c r="U47" s="12">
        <f t="shared" si="0"/>
        <v>240</v>
      </c>
    </row>
    <row r="48" spans="1:21" ht="15.75" thickBot="1" x14ac:dyDescent="0.3">
      <c r="B48" s="13" t="s">
        <v>20</v>
      </c>
      <c r="C48" s="1">
        <v>2020</v>
      </c>
      <c r="D48" s="4">
        <v>48</v>
      </c>
      <c r="E48" s="4">
        <v>50</v>
      </c>
      <c r="F48" s="1"/>
      <c r="G48" s="1"/>
      <c r="H48" s="1"/>
      <c r="I48" s="1"/>
      <c r="J48" s="1"/>
      <c r="K48" s="1"/>
      <c r="L48" s="5"/>
      <c r="M48" s="5"/>
      <c r="N48" s="1"/>
      <c r="O48" s="1"/>
      <c r="P48" s="1"/>
      <c r="Q48" s="1"/>
      <c r="R48" s="1"/>
      <c r="S48" s="1"/>
      <c r="T48" s="1"/>
      <c r="U48" s="12">
        <f t="shared" si="0"/>
        <v>48</v>
      </c>
    </row>
    <row r="49" spans="2:21" ht="15.75" thickBot="1" x14ac:dyDescent="0.3">
      <c r="B49" s="13" t="s">
        <v>20</v>
      </c>
      <c r="C49" s="1">
        <v>2016</v>
      </c>
      <c r="D49" s="4">
        <v>6</v>
      </c>
      <c r="E49" s="4">
        <v>44</v>
      </c>
      <c r="F49" s="1"/>
      <c r="G49" s="1"/>
      <c r="H49" s="1"/>
      <c r="I49" s="1"/>
      <c r="J49" s="1"/>
      <c r="K49" s="1"/>
      <c r="L49" s="5"/>
      <c r="M49" s="5"/>
      <c r="N49" s="1"/>
      <c r="O49" s="1"/>
      <c r="P49" s="1"/>
      <c r="Q49" s="1"/>
      <c r="R49" s="1"/>
      <c r="S49" s="1"/>
      <c r="T49" s="1"/>
      <c r="U49" s="12">
        <f t="shared" si="0"/>
        <v>6</v>
      </c>
    </row>
    <row r="50" spans="2:21" ht="15.75" thickBot="1" x14ac:dyDescent="0.3">
      <c r="B50" s="13" t="s">
        <v>21</v>
      </c>
      <c r="C50" s="1">
        <v>2020</v>
      </c>
      <c r="D50" s="4">
        <v>12</v>
      </c>
      <c r="E50" s="4">
        <v>98</v>
      </c>
      <c r="F50" s="1"/>
      <c r="G50" s="1"/>
      <c r="H50" s="1"/>
      <c r="I50" s="1"/>
      <c r="J50" s="1"/>
      <c r="K50" s="1"/>
      <c r="L50" s="5"/>
      <c r="M50" s="5"/>
      <c r="N50" s="1"/>
      <c r="O50" s="1"/>
      <c r="P50" s="1"/>
      <c r="Q50" s="1"/>
      <c r="R50" s="1"/>
      <c r="S50" s="1"/>
      <c r="T50" s="1"/>
      <c r="U50" s="12">
        <f t="shared" ref="U50:U76" si="1">D50-F50-G50-H50-I50-J50-K50-L50-M50-N50-O50-P50-Q50-R50-S50-T50</f>
        <v>12</v>
      </c>
    </row>
    <row r="51" spans="2:21" ht="15.75" thickBot="1" x14ac:dyDescent="0.3">
      <c r="B51" s="13" t="s">
        <v>21</v>
      </c>
      <c r="C51" s="1">
        <v>2019</v>
      </c>
      <c r="D51" s="4">
        <v>12</v>
      </c>
      <c r="E51" s="4">
        <v>92</v>
      </c>
      <c r="F51" s="1"/>
      <c r="G51" s="1"/>
      <c r="H51" s="1"/>
      <c r="I51" s="1"/>
      <c r="J51" s="1"/>
      <c r="K51" s="1"/>
      <c r="L51" s="5"/>
      <c r="M51" s="5"/>
      <c r="N51" s="1"/>
      <c r="O51" s="1"/>
      <c r="P51" s="1"/>
      <c r="Q51" s="1"/>
      <c r="R51" s="1"/>
      <c r="S51" s="1"/>
      <c r="T51" s="1"/>
      <c r="U51" s="12">
        <f t="shared" si="1"/>
        <v>12</v>
      </c>
    </row>
    <row r="52" spans="2:21" ht="15.75" thickBot="1" x14ac:dyDescent="0.3">
      <c r="B52" s="13" t="s">
        <v>22</v>
      </c>
      <c r="C52" s="1">
        <v>2018</v>
      </c>
      <c r="D52" s="4">
        <v>6</v>
      </c>
      <c r="E52" s="4">
        <v>45</v>
      </c>
      <c r="F52" s="1"/>
      <c r="G52" s="1"/>
      <c r="H52" s="1"/>
      <c r="I52" s="1"/>
      <c r="J52" s="1"/>
      <c r="K52" s="1"/>
      <c r="L52" s="5"/>
      <c r="N52" s="1"/>
      <c r="O52" s="1"/>
      <c r="P52" s="1"/>
      <c r="Q52" s="1"/>
      <c r="R52" s="1"/>
      <c r="S52" s="1"/>
      <c r="T52" s="1"/>
      <c r="U52" s="12">
        <f t="shared" si="1"/>
        <v>6</v>
      </c>
    </row>
    <row r="53" spans="2:21" ht="15.75" thickBot="1" x14ac:dyDescent="0.3">
      <c r="B53" s="13" t="s">
        <v>27</v>
      </c>
      <c r="C53" s="1">
        <v>2019</v>
      </c>
      <c r="D53" s="4">
        <v>18</v>
      </c>
      <c r="E53" s="4">
        <v>125</v>
      </c>
      <c r="F53" s="1"/>
      <c r="G53" s="1"/>
      <c r="H53" s="1"/>
      <c r="I53" s="1"/>
      <c r="J53" s="1"/>
      <c r="K53" s="1"/>
      <c r="L53" s="5"/>
      <c r="M53" s="5"/>
      <c r="N53" s="1"/>
      <c r="O53" s="1"/>
      <c r="P53" s="1"/>
      <c r="Q53" s="1"/>
      <c r="R53" s="1"/>
      <c r="S53" s="1"/>
      <c r="T53" s="1"/>
      <c r="U53" s="12">
        <f t="shared" si="1"/>
        <v>18</v>
      </c>
    </row>
    <row r="54" spans="2:21" ht="15.75" thickBot="1" x14ac:dyDescent="0.3">
      <c r="B54" s="13" t="s">
        <v>23</v>
      </c>
      <c r="C54" s="1">
        <v>2019</v>
      </c>
      <c r="D54" s="4">
        <v>12</v>
      </c>
      <c r="E54" s="4">
        <v>75</v>
      </c>
      <c r="F54" s="1"/>
      <c r="G54" s="1"/>
      <c r="H54" s="1"/>
      <c r="I54" s="1"/>
      <c r="J54" s="1"/>
      <c r="K54" s="1"/>
      <c r="L54" s="5"/>
      <c r="M54" s="5"/>
      <c r="N54" s="1"/>
      <c r="O54" s="1"/>
      <c r="P54" s="1"/>
      <c r="Q54" s="1"/>
      <c r="R54" s="1"/>
      <c r="S54" s="1"/>
      <c r="T54" s="1"/>
      <c r="U54" s="12">
        <f t="shared" si="1"/>
        <v>12</v>
      </c>
    </row>
    <row r="55" spans="2:21" ht="15.75" thickBot="1" x14ac:dyDescent="0.3">
      <c r="B55" s="13" t="s">
        <v>35</v>
      </c>
      <c r="C55" s="1">
        <v>2020</v>
      </c>
      <c r="D55" s="4">
        <v>36</v>
      </c>
      <c r="E55" s="4">
        <v>150</v>
      </c>
      <c r="F55" s="1"/>
      <c r="G55" s="1"/>
      <c r="H55" s="1"/>
      <c r="I55" s="1"/>
      <c r="J55" s="1"/>
      <c r="K55" s="1"/>
      <c r="L55" s="5"/>
      <c r="M55" s="5"/>
      <c r="N55" s="1"/>
      <c r="O55" s="1"/>
      <c r="P55" s="1"/>
      <c r="Q55" s="1"/>
      <c r="R55" s="1"/>
      <c r="S55" s="1"/>
      <c r="T55" s="1"/>
      <c r="U55" s="12">
        <f t="shared" si="1"/>
        <v>36</v>
      </c>
    </row>
    <row r="56" spans="2:21" ht="15.75" thickBot="1" x14ac:dyDescent="0.3">
      <c r="B56" s="13" t="s">
        <v>28</v>
      </c>
      <c r="C56" s="1">
        <v>2016</v>
      </c>
      <c r="D56" s="4">
        <v>18</v>
      </c>
      <c r="E56" s="4">
        <v>60</v>
      </c>
      <c r="F56" s="1"/>
      <c r="G56" s="1"/>
      <c r="H56" s="1"/>
      <c r="I56" s="1"/>
      <c r="J56" s="1"/>
      <c r="K56" s="1"/>
      <c r="L56" s="5"/>
      <c r="M56" s="5"/>
      <c r="N56" s="1"/>
      <c r="O56" s="1"/>
      <c r="P56" s="1"/>
      <c r="Q56" s="1"/>
      <c r="R56" s="1"/>
      <c r="S56" s="1"/>
      <c r="T56" s="1"/>
      <c r="U56" s="12">
        <f t="shared" si="1"/>
        <v>18</v>
      </c>
    </row>
    <row r="57" spans="2:21" ht="15.75" thickBot="1" x14ac:dyDescent="0.3">
      <c r="B57" s="13" t="s">
        <v>28</v>
      </c>
      <c r="C57" s="1">
        <v>2015</v>
      </c>
      <c r="D57" s="4">
        <v>3</v>
      </c>
      <c r="E57" s="4">
        <v>65</v>
      </c>
      <c r="F57" s="1"/>
      <c r="G57" s="1"/>
      <c r="H57" s="1"/>
      <c r="I57" s="1"/>
      <c r="J57" s="1"/>
      <c r="K57" s="1"/>
      <c r="L57" s="5"/>
      <c r="M57" s="5"/>
      <c r="N57" s="1"/>
      <c r="O57" s="1"/>
      <c r="P57" s="1"/>
      <c r="Q57" s="1"/>
      <c r="R57" s="1"/>
      <c r="S57" s="1"/>
      <c r="T57" s="1"/>
      <c r="U57" s="12">
        <f t="shared" si="1"/>
        <v>3</v>
      </c>
    </row>
    <row r="58" spans="2:21" ht="15.75" thickBot="1" x14ac:dyDescent="0.3">
      <c r="B58" s="13" t="s">
        <v>24</v>
      </c>
      <c r="C58" s="1">
        <v>2011</v>
      </c>
      <c r="D58" s="4">
        <v>24</v>
      </c>
      <c r="E58" s="4">
        <v>75</v>
      </c>
      <c r="F58" s="1"/>
      <c r="G58" s="1"/>
      <c r="H58" s="1"/>
      <c r="I58" s="1"/>
      <c r="J58" s="1"/>
      <c r="K58" s="1"/>
      <c r="L58" s="5"/>
      <c r="M58" s="5"/>
      <c r="N58" s="1"/>
      <c r="O58" s="1"/>
      <c r="P58" s="1"/>
      <c r="Q58" s="1"/>
      <c r="R58" s="1"/>
      <c r="S58" s="1"/>
      <c r="T58" s="1"/>
      <c r="U58" s="12">
        <f t="shared" si="1"/>
        <v>24</v>
      </c>
    </row>
    <row r="59" spans="2:21" ht="15.75" thickBot="1" x14ac:dyDescent="0.3">
      <c r="B59" s="13" t="s">
        <v>115</v>
      </c>
      <c r="C59" s="1">
        <v>2011</v>
      </c>
      <c r="D59" s="4">
        <v>3</v>
      </c>
      <c r="E59" s="4">
        <v>60</v>
      </c>
      <c r="F59" s="1"/>
      <c r="G59" s="1"/>
      <c r="H59" s="1"/>
      <c r="I59" s="1"/>
      <c r="J59" s="1"/>
      <c r="K59" s="1"/>
      <c r="L59" s="5"/>
      <c r="M59" s="5"/>
      <c r="N59" s="1"/>
      <c r="O59" s="1"/>
      <c r="P59" s="1"/>
      <c r="Q59" s="1"/>
      <c r="R59" s="1"/>
      <c r="S59" s="1"/>
      <c r="T59" s="1"/>
      <c r="U59" s="12"/>
    </row>
    <row r="60" spans="2:21" ht="15.75" thickBot="1" x14ac:dyDescent="0.3">
      <c r="B60" s="13" t="s">
        <v>115</v>
      </c>
      <c r="C60" s="1">
        <v>2013</v>
      </c>
      <c r="D60" s="4">
        <v>6</v>
      </c>
      <c r="E60" s="4">
        <v>62</v>
      </c>
      <c r="F60" s="1"/>
      <c r="G60" s="1"/>
      <c r="H60" s="1"/>
      <c r="I60" s="1"/>
      <c r="J60" s="1"/>
      <c r="K60" s="1"/>
      <c r="L60" s="5"/>
      <c r="M60" s="5"/>
      <c r="N60" s="1"/>
      <c r="O60" s="1"/>
      <c r="P60" s="1"/>
      <c r="Q60" s="1"/>
      <c r="R60" s="1"/>
      <c r="S60" s="1"/>
      <c r="T60" s="1"/>
      <c r="U60" s="12"/>
    </row>
    <row r="61" spans="2:21" ht="15.75" thickBot="1" x14ac:dyDescent="0.3">
      <c r="B61" s="13" t="s">
        <v>115</v>
      </c>
      <c r="C61" s="1">
        <v>2014</v>
      </c>
      <c r="D61" s="4">
        <v>3</v>
      </c>
      <c r="E61" s="4">
        <v>65</v>
      </c>
      <c r="F61" s="1"/>
      <c r="G61" s="1"/>
      <c r="H61" s="1"/>
      <c r="I61" s="1"/>
      <c r="J61" s="1"/>
      <c r="K61" s="1"/>
      <c r="L61" s="5"/>
      <c r="M61" s="5"/>
      <c r="N61" s="1"/>
      <c r="O61" s="1"/>
      <c r="P61" s="1"/>
      <c r="Q61" s="1"/>
      <c r="R61" s="1"/>
      <c r="S61" s="1"/>
      <c r="T61" s="1"/>
      <c r="U61" s="12"/>
    </row>
    <row r="62" spans="2:21" ht="15.75" thickBot="1" x14ac:dyDescent="0.3">
      <c r="B62" s="13" t="s">
        <v>36</v>
      </c>
      <c r="C62" s="1">
        <v>2020</v>
      </c>
      <c r="D62" s="4">
        <v>12</v>
      </c>
      <c r="E62" s="4">
        <v>150</v>
      </c>
      <c r="F62" s="1"/>
      <c r="G62" s="1"/>
      <c r="H62" s="1"/>
      <c r="I62" s="1"/>
      <c r="J62" s="1"/>
      <c r="K62" s="1"/>
      <c r="L62" s="5"/>
      <c r="M62" s="5"/>
      <c r="N62" s="1"/>
      <c r="O62" s="1"/>
      <c r="P62" s="1"/>
      <c r="Q62" s="1"/>
      <c r="R62" s="1"/>
      <c r="S62" s="1"/>
      <c r="T62" s="1"/>
      <c r="U62" s="12">
        <f t="shared" si="1"/>
        <v>12</v>
      </c>
    </row>
    <row r="63" spans="2:21" x14ac:dyDescent="0.25">
      <c r="B63" s="13" t="s">
        <v>26</v>
      </c>
      <c r="C63" s="1">
        <v>2011</v>
      </c>
      <c r="D63" s="4">
        <v>7</v>
      </c>
      <c r="E63" s="4">
        <v>195</v>
      </c>
      <c r="F63" s="1"/>
      <c r="G63" s="1"/>
      <c r="H63" s="1"/>
      <c r="I63" s="1"/>
      <c r="J63" s="1"/>
      <c r="K63" s="1"/>
      <c r="L63" s="5"/>
      <c r="M63" s="5"/>
      <c r="N63" s="1"/>
      <c r="O63" s="1"/>
      <c r="P63" s="1"/>
      <c r="Q63" s="1"/>
      <c r="R63" s="1"/>
      <c r="S63" s="1"/>
      <c r="T63" s="1"/>
      <c r="U63" s="12">
        <f t="shared" si="1"/>
        <v>7</v>
      </c>
    </row>
    <row r="64" spans="2:21" ht="15.75" thickBot="1" x14ac:dyDescent="0.3">
      <c r="B64" s="15" t="s">
        <v>26</v>
      </c>
      <c r="C64" s="16">
        <v>2014</v>
      </c>
      <c r="D64" s="20">
        <v>42</v>
      </c>
      <c r="E64" s="20">
        <v>215</v>
      </c>
      <c r="F64" s="16"/>
      <c r="G64" s="16"/>
      <c r="H64" s="16"/>
      <c r="I64" s="16"/>
      <c r="J64" s="16"/>
      <c r="K64" s="16"/>
      <c r="L64" s="17"/>
      <c r="M64" s="17"/>
      <c r="N64" s="16"/>
      <c r="O64" s="16"/>
      <c r="P64" s="16"/>
      <c r="Q64" s="16"/>
      <c r="R64" s="16"/>
      <c r="S64" s="16"/>
      <c r="T64" s="16"/>
      <c r="U64" s="36">
        <f t="shared" si="1"/>
        <v>42</v>
      </c>
    </row>
    <row r="65" spans="1:21" x14ac:dyDescent="0.25">
      <c r="G65">
        <f t="shared" ref="G65:M65" si="2">SUM(G6:G64)</f>
        <v>0</v>
      </c>
      <c r="H65">
        <f t="shared" si="2"/>
        <v>0</v>
      </c>
      <c r="I65">
        <f t="shared" si="2"/>
        <v>120</v>
      </c>
      <c r="J65">
        <f t="shared" si="2"/>
        <v>180</v>
      </c>
      <c r="K65">
        <f t="shared" si="2"/>
        <v>0</v>
      </c>
      <c r="L65">
        <f t="shared" si="2"/>
        <v>0</v>
      </c>
      <c r="M65">
        <f t="shared" si="2"/>
        <v>0</v>
      </c>
      <c r="O65">
        <f>SUM(O6:O64)</f>
        <v>0</v>
      </c>
      <c r="P65">
        <f>SUM(P6:P64)</f>
        <v>0</v>
      </c>
      <c r="Q65">
        <f>SUM(Q6:Q64)</f>
        <v>0</v>
      </c>
      <c r="R65">
        <f>SUM(R6:R64)</f>
        <v>0</v>
      </c>
      <c r="T65">
        <f>SUM(T6:T64)</f>
        <v>0</v>
      </c>
      <c r="U65" s="26"/>
    </row>
    <row r="66" spans="1:21" x14ac:dyDescent="0.25">
      <c r="U66" s="26"/>
    </row>
    <row r="67" spans="1:21" x14ac:dyDescent="0.25">
      <c r="E67" t="s">
        <v>112</v>
      </c>
      <c r="F67" t="s">
        <v>102</v>
      </c>
      <c r="U67" s="26"/>
    </row>
    <row r="68" spans="1:21" x14ac:dyDescent="0.25">
      <c r="A68" t="s">
        <v>105</v>
      </c>
      <c r="B68" s="1" t="s">
        <v>106</v>
      </c>
      <c r="C68" s="1">
        <v>2020</v>
      </c>
      <c r="D68" s="1">
        <v>160</v>
      </c>
      <c r="E68" s="1">
        <v>31</v>
      </c>
      <c r="F68" s="1">
        <v>24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6">
        <f t="shared" si="1"/>
        <v>136</v>
      </c>
    </row>
    <row r="69" spans="1:21" x14ac:dyDescent="0.25">
      <c r="B69" s="1" t="s">
        <v>106</v>
      </c>
      <c r="C69" s="1">
        <v>2019</v>
      </c>
      <c r="D69" s="1">
        <v>6</v>
      </c>
      <c r="E69" s="1">
        <v>30</v>
      </c>
      <c r="F69" s="1">
        <v>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6">
        <f t="shared" si="1"/>
        <v>0</v>
      </c>
    </row>
    <row r="70" spans="1:21" x14ac:dyDescent="0.25">
      <c r="B70" s="1" t="s">
        <v>107</v>
      </c>
      <c r="C70" s="1">
        <v>2019</v>
      </c>
      <c r="D70" s="1">
        <v>18</v>
      </c>
      <c r="E70" s="1">
        <v>29.5</v>
      </c>
      <c r="F70" s="1">
        <v>18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6">
        <f t="shared" si="1"/>
        <v>0</v>
      </c>
    </row>
    <row r="71" spans="1:21" x14ac:dyDescent="0.25">
      <c r="B71" s="1" t="s">
        <v>107</v>
      </c>
      <c r="C71" s="1">
        <v>2020</v>
      </c>
      <c r="D71" s="1">
        <v>612</v>
      </c>
      <c r="E71" s="1">
        <v>33</v>
      </c>
      <c r="F71" s="1">
        <v>60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6">
        <f t="shared" si="1"/>
        <v>552</v>
      </c>
    </row>
    <row r="72" spans="1:21" x14ac:dyDescent="0.25">
      <c r="B72" s="1" t="s">
        <v>108</v>
      </c>
      <c r="C72" s="1">
        <v>2020</v>
      </c>
      <c r="D72" s="1">
        <v>132</v>
      </c>
      <c r="E72" s="1">
        <v>55</v>
      </c>
      <c r="F72" s="1">
        <v>36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6">
        <f t="shared" si="1"/>
        <v>96</v>
      </c>
    </row>
    <row r="73" spans="1:21" x14ac:dyDescent="0.25">
      <c r="B73" s="1" t="s">
        <v>109</v>
      </c>
      <c r="C73" s="1">
        <v>2020</v>
      </c>
      <c r="D73" s="1">
        <v>60</v>
      </c>
      <c r="E73" s="1">
        <v>62</v>
      </c>
      <c r="F73" s="1">
        <v>30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6">
        <f t="shared" si="1"/>
        <v>30</v>
      </c>
    </row>
    <row r="74" spans="1:21" x14ac:dyDescent="0.25">
      <c r="B74" s="1" t="s">
        <v>110</v>
      </c>
      <c r="C74" s="1">
        <v>2020</v>
      </c>
      <c r="D74" s="1">
        <v>360</v>
      </c>
      <c r="E74" s="1">
        <v>15</v>
      </c>
      <c r="F74" s="1">
        <v>180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6">
        <f t="shared" si="1"/>
        <v>180</v>
      </c>
    </row>
    <row r="75" spans="1:21" x14ac:dyDescent="0.25">
      <c r="B75" s="1" t="s">
        <v>25</v>
      </c>
      <c r="C75" s="1">
        <v>2020</v>
      </c>
      <c r="D75" s="1">
        <v>96</v>
      </c>
      <c r="E75" s="1">
        <v>190</v>
      </c>
      <c r="F75" s="1">
        <v>24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6">
        <f t="shared" si="1"/>
        <v>72</v>
      </c>
    </row>
    <row r="76" spans="1:21" x14ac:dyDescent="0.25">
      <c r="B76" s="1" t="s">
        <v>111</v>
      </c>
      <c r="C76" s="1">
        <v>2020</v>
      </c>
      <c r="D76" s="1">
        <v>12</v>
      </c>
      <c r="E76" s="1">
        <v>130</v>
      </c>
      <c r="F76" s="1">
        <v>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6">
        <f t="shared" si="1"/>
        <v>6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A255-AEF5-4AAA-9E76-E589D2CB65FE}">
  <dimension ref="A2:J124"/>
  <sheetViews>
    <sheetView topLeftCell="A99" workbookViewId="0">
      <selection activeCell="J117" sqref="J117"/>
    </sheetView>
  </sheetViews>
  <sheetFormatPr baseColWidth="10" defaultRowHeight="15" x14ac:dyDescent="0.25"/>
  <cols>
    <col min="2" max="2" width="35.42578125" customWidth="1"/>
    <col min="3" max="3" width="7.85546875" customWidth="1"/>
    <col min="4" max="4" width="8.28515625" customWidth="1"/>
    <col min="5" max="5" width="16.140625" customWidth="1"/>
    <col min="6" max="6" width="8.42578125" customWidth="1"/>
  </cols>
  <sheetData>
    <row r="2" spans="1:10" x14ac:dyDescent="0.25">
      <c r="D2" t="s">
        <v>32</v>
      </c>
    </row>
    <row r="4" spans="1:10" ht="27" customHeight="1" thickBot="1" x14ac:dyDescent="0.3">
      <c r="C4" t="s">
        <v>0</v>
      </c>
      <c r="D4" s="3" t="s">
        <v>31</v>
      </c>
      <c r="E4" s="3" t="s">
        <v>39</v>
      </c>
      <c r="F4" s="3" t="s">
        <v>49</v>
      </c>
      <c r="G4" s="3"/>
      <c r="H4" s="7" t="s">
        <v>38</v>
      </c>
      <c r="I4" s="3" t="s">
        <v>39</v>
      </c>
      <c r="J4" s="3" t="s">
        <v>49</v>
      </c>
    </row>
    <row r="5" spans="1:10" x14ac:dyDescent="0.25">
      <c r="A5" t="s">
        <v>2</v>
      </c>
      <c r="B5" s="8" t="s">
        <v>40</v>
      </c>
      <c r="C5" s="9">
        <v>2020</v>
      </c>
      <c r="D5" s="1">
        <v>48</v>
      </c>
      <c r="E5" s="1">
        <v>16.25</v>
      </c>
      <c r="F5" s="1">
        <f>E5*D5</f>
        <v>780</v>
      </c>
      <c r="G5" s="11"/>
      <c r="H5" s="9">
        <v>0</v>
      </c>
      <c r="I5" s="1"/>
      <c r="J5" s="1">
        <f>I5*H5</f>
        <v>0</v>
      </c>
    </row>
    <row r="6" spans="1:10" x14ac:dyDescent="0.25">
      <c r="B6" s="13" t="s">
        <v>41</v>
      </c>
      <c r="C6" s="1">
        <v>2020</v>
      </c>
      <c r="D6" s="1"/>
      <c r="E6" s="1"/>
      <c r="F6" s="1">
        <f t="shared" ref="F6:F20" si="0">E6*D6</f>
        <v>0</v>
      </c>
      <c r="G6" s="6"/>
      <c r="H6" s="1">
        <v>6</v>
      </c>
      <c r="I6" s="1">
        <v>48</v>
      </c>
      <c r="J6" s="1">
        <f t="shared" ref="J6:J20" si="1">I6*H6</f>
        <v>288</v>
      </c>
    </row>
    <row r="7" spans="1:10" x14ac:dyDescent="0.25">
      <c r="B7" s="13" t="s">
        <v>7</v>
      </c>
      <c r="C7" s="1">
        <v>2019</v>
      </c>
      <c r="D7" s="1"/>
      <c r="E7" s="1"/>
      <c r="F7" s="1">
        <f t="shared" si="0"/>
        <v>0</v>
      </c>
      <c r="G7" s="6"/>
      <c r="H7" s="1">
        <v>6</v>
      </c>
      <c r="I7" s="1">
        <v>42</v>
      </c>
      <c r="J7" s="1">
        <f t="shared" si="1"/>
        <v>252</v>
      </c>
    </row>
    <row r="8" spans="1:10" x14ac:dyDescent="0.25">
      <c r="B8" s="13" t="s">
        <v>42</v>
      </c>
      <c r="C8" s="1">
        <v>2019</v>
      </c>
      <c r="D8" s="1">
        <v>6</v>
      </c>
      <c r="E8" s="1">
        <v>55</v>
      </c>
      <c r="F8" s="1">
        <f t="shared" si="0"/>
        <v>330</v>
      </c>
      <c r="G8" s="6"/>
      <c r="H8" s="1">
        <v>6</v>
      </c>
      <c r="I8" s="1">
        <v>55</v>
      </c>
      <c r="J8" s="1">
        <f t="shared" si="1"/>
        <v>330</v>
      </c>
    </row>
    <row r="9" spans="1:10" x14ac:dyDescent="0.25">
      <c r="B9" s="13" t="s">
        <v>43</v>
      </c>
      <c r="C9" s="1">
        <v>2019</v>
      </c>
      <c r="D9" s="1">
        <v>6</v>
      </c>
      <c r="E9" s="1">
        <v>55</v>
      </c>
      <c r="F9" s="1">
        <f t="shared" si="0"/>
        <v>330</v>
      </c>
      <c r="G9" s="6"/>
      <c r="H9" s="1">
        <v>6</v>
      </c>
      <c r="I9" s="1">
        <v>55</v>
      </c>
      <c r="J9" s="1">
        <f t="shared" si="1"/>
        <v>330</v>
      </c>
    </row>
    <row r="10" spans="1:10" x14ac:dyDescent="0.25">
      <c r="B10" s="13" t="s">
        <v>13</v>
      </c>
      <c r="C10" s="1">
        <v>2018</v>
      </c>
      <c r="D10" s="1">
        <v>6</v>
      </c>
      <c r="E10" s="1">
        <v>235</v>
      </c>
      <c r="F10" s="1">
        <f t="shared" si="0"/>
        <v>1410</v>
      </c>
      <c r="G10" s="6"/>
      <c r="H10" s="1">
        <v>6</v>
      </c>
      <c r="I10" s="1">
        <v>235</v>
      </c>
      <c r="J10" s="1">
        <f t="shared" si="1"/>
        <v>1410</v>
      </c>
    </row>
    <row r="11" spans="1:10" x14ac:dyDescent="0.25">
      <c r="B11" s="13" t="s">
        <v>14</v>
      </c>
      <c r="C11" s="1">
        <v>2014</v>
      </c>
      <c r="D11" s="1">
        <v>6</v>
      </c>
      <c r="E11" s="1">
        <v>343</v>
      </c>
      <c r="F11" s="1">
        <f t="shared" si="0"/>
        <v>2058</v>
      </c>
      <c r="G11" s="6"/>
      <c r="H11" s="1"/>
      <c r="I11" s="1">
        <v>343</v>
      </c>
      <c r="J11" s="1">
        <f t="shared" si="1"/>
        <v>0</v>
      </c>
    </row>
    <row r="12" spans="1:10" x14ac:dyDescent="0.25">
      <c r="B12" s="13" t="s">
        <v>44</v>
      </c>
      <c r="C12" s="1">
        <v>2020</v>
      </c>
      <c r="D12" s="1">
        <v>6</v>
      </c>
      <c r="E12" s="1">
        <v>69</v>
      </c>
      <c r="F12" s="1">
        <f t="shared" si="0"/>
        <v>414</v>
      </c>
      <c r="G12" s="6"/>
      <c r="H12" s="1"/>
      <c r="I12" s="1"/>
      <c r="J12" s="1">
        <f t="shared" si="1"/>
        <v>0</v>
      </c>
    </row>
    <row r="13" spans="1:10" x14ac:dyDescent="0.25">
      <c r="B13" s="14" t="s">
        <v>16</v>
      </c>
      <c r="C13" s="3">
        <v>2020</v>
      </c>
      <c r="D13" s="1">
        <v>6</v>
      </c>
      <c r="E13" s="1">
        <v>69</v>
      </c>
      <c r="F13" s="1">
        <f t="shared" si="0"/>
        <v>414</v>
      </c>
      <c r="G13" s="6"/>
      <c r="H13" s="1"/>
      <c r="I13" s="1"/>
      <c r="J13" s="1">
        <f t="shared" si="1"/>
        <v>0</v>
      </c>
    </row>
    <row r="14" spans="1:10" x14ac:dyDescent="0.25">
      <c r="A14" t="s">
        <v>17</v>
      </c>
      <c r="B14" s="13" t="s">
        <v>18</v>
      </c>
      <c r="C14" s="1">
        <v>2018</v>
      </c>
      <c r="D14" s="1">
        <v>36</v>
      </c>
      <c r="E14" s="1">
        <v>16.25</v>
      </c>
      <c r="F14" s="1">
        <f t="shared" si="0"/>
        <v>585</v>
      </c>
      <c r="G14" s="6"/>
      <c r="H14" s="1">
        <v>24</v>
      </c>
      <c r="I14" s="1">
        <v>16.25</v>
      </c>
      <c r="J14" s="1">
        <f t="shared" si="1"/>
        <v>390</v>
      </c>
    </row>
    <row r="15" spans="1:10" x14ac:dyDescent="0.25">
      <c r="B15" s="13" t="s">
        <v>20</v>
      </c>
      <c r="C15" s="1">
        <v>2020</v>
      </c>
      <c r="D15" s="1">
        <v>6</v>
      </c>
      <c r="E15" s="1">
        <v>50</v>
      </c>
      <c r="F15" s="1">
        <f t="shared" si="0"/>
        <v>300</v>
      </c>
      <c r="G15" s="6"/>
      <c r="H15" s="1">
        <v>6</v>
      </c>
      <c r="I15" s="1">
        <v>50</v>
      </c>
      <c r="J15" s="1">
        <f t="shared" si="1"/>
        <v>300</v>
      </c>
    </row>
    <row r="16" spans="1:10" x14ac:dyDescent="0.25">
      <c r="B16" s="13" t="s">
        <v>20</v>
      </c>
      <c r="C16" s="1">
        <v>2019</v>
      </c>
      <c r="D16" s="1">
        <v>6</v>
      </c>
      <c r="E16" s="1">
        <v>50</v>
      </c>
      <c r="F16" s="1">
        <f t="shared" si="0"/>
        <v>300</v>
      </c>
      <c r="G16" s="6"/>
      <c r="H16" s="1"/>
      <c r="I16" s="1"/>
      <c r="J16" s="1">
        <f t="shared" si="1"/>
        <v>0</v>
      </c>
    </row>
    <row r="17" spans="2:10" x14ac:dyDescent="0.25">
      <c r="B17" s="13" t="s">
        <v>45</v>
      </c>
      <c r="C17" s="1">
        <v>2019</v>
      </c>
      <c r="D17" s="1">
        <v>6</v>
      </c>
      <c r="E17" s="1">
        <v>50</v>
      </c>
      <c r="F17" s="1">
        <f t="shared" si="0"/>
        <v>300</v>
      </c>
      <c r="G17" s="6"/>
      <c r="H17" s="1">
        <v>6</v>
      </c>
      <c r="I17" s="1">
        <v>50</v>
      </c>
      <c r="J17" s="1">
        <f t="shared" si="1"/>
        <v>300</v>
      </c>
    </row>
    <row r="18" spans="2:10" x14ac:dyDescent="0.25">
      <c r="B18" s="13" t="s">
        <v>46</v>
      </c>
      <c r="C18" s="1">
        <v>2020</v>
      </c>
      <c r="D18" s="1">
        <v>6</v>
      </c>
      <c r="E18" s="1">
        <v>150</v>
      </c>
      <c r="F18" s="1">
        <f t="shared" si="0"/>
        <v>900</v>
      </c>
      <c r="G18" s="6"/>
      <c r="H18" s="1"/>
      <c r="I18" s="1"/>
      <c r="J18" s="1">
        <f t="shared" si="1"/>
        <v>0</v>
      </c>
    </row>
    <row r="19" spans="2:10" x14ac:dyDescent="0.25">
      <c r="B19" s="13" t="s">
        <v>47</v>
      </c>
      <c r="C19" s="1">
        <v>2011</v>
      </c>
      <c r="D19" s="1"/>
      <c r="E19" s="1"/>
      <c r="F19" s="1">
        <f t="shared" si="0"/>
        <v>0</v>
      </c>
      <c r="G19" s="6"/>
      <c r="H19" s="1">
        <v>6</v>
      </c>
      <c r="I19" s="1">
        <v>50</v>
      </c>
      <c r="J19" s="1">
        <f t="shared" si="1"/>
        <v>300</v>
      </c>
    </row>
    <row r="20" spans="2:10" x14ac:dyDescent="0.25">
      <c r="B20" s="13" t="s">
        <v>48</v>
      </c>
      <c r="C20" s="1">
        <v>2011</v>
      </c>
      <c r="D20" s="1">
        <v>3</v>
      </c>
      <c r="E20" s="1">
        <v>231</v>
      </c>
      <c r="F20" s="1">
        <f t="shared" si="0"/>
        <v>693</v>
      </c>
      <c r="G20" s="6"/>
      <c r="H20" s="1"/>
      <c r="I20" s="1"/>
      <c r="J20" s="1">
        <f t="shared" si="1"/>
        <v>0</v>
      </c>
    </row>
    <row r="21" spans="2:10" x14ac:dyDescent="0.25">
      <c r="D21">
        <f>SUM(D5:D20)</f>
        <v>147</v>
      </c>
      <c r="F21" s="2">
        <f>SUM(F5:F20)</f>
        <v>8814</v>
      </c>
      <c r="J21" s="2">
        <f>SUM(J5:J20)</f>
        <v>3900</v>
      </c>
    </row>
    <row r="29" spans="2:10" ht="15.75" thickBot="1" x14ac:dyDescent="0.3">
      <c r="C29" t="s">
        <v>0</v>
      </c>
      <c r="D29" s="3" t="s">
        <v>50</v>
      </c>
      <c r="E29" s="3" t="s">
        <v>39</v>
      </c>
      <c r="F29" s="3" t="s">
        <v>49</v>
      </c>
    </row>
    <row r="30" spans="2:10" x14ac:dyDescent="0.25">
      <c r="B30" s="8" t="s">
        <v>51</v>
      </c>
      <c r="C30" s="9">
        <v>2020</v>
      </c>
      <c r="D30" s="1">
        <v>48</v>
      </c>
      <c r="E30" s="1">
        <v>16.25</v>
      </c>
      <c r="F30" s="1">
        <f>E30*D30</f>
        <v>780</v>
      </c>
    </row>
    <row r="31" spans="2:10" x14ac:dyDescent="0.25">
      <c r="B31" s="13" t="s">
        <v>52</v>
      </c>
      <c r="C31" s="1">
        <v>2019</v>
      </c>
      <c r="D31" s="1">
        <v>6</v>
      </c>
      <c r="E31" s="1">
        <v>55</v>
      </c>
      <c r="F31" s="1">
        <f t="shared" ref="F31:F42" si="2">E31*D31</f>
        <v>330</v>
      </c>
    </row>
    <row r="32" spans="2:10" x14ac:dyDescent="0.25">
      <c r="B32" s="13" t="s">
        <v>53</v>
      </c>
      <c r="C32" s="1">
        <v>2019</v>
      </c>
      <c r="D32" s="1">
        <v>6</v>
      </c>
      <c r="E32" s="1">
        <v>55</v>
      </c>
      <c r="F32" s="1">
        <f t="shared" si="2"/>
        <v>330</v>
      </c>
    </row>
    <row r="33" spans="2:6" x14ac:dyDescent="0.25">
      <c r="B33" s="13" t="s">
        <v>54</v>
      </c>
      <c r="C33" s="1">
        <v>2018</v>
      </c>
      <c r="D33" s="1">
        <v>6</v>
      </c>
      <c r="E33" s="1">
        <v>235</v>
      </c>
      <c r="F33" s="1">
        <f t="shared" si="2"/>
        <v>1410</v>
      </c>
    </row>
    <row r="34" spans="2:6" x14ac:dyDescent="0.25">
      <c r="B34" s="13" t="s">
        <v>55</v>
      </c>
      <c r="C34" s="1">
        <v>2014</v>
      </c>
      <c r="D34" s="1">
        <v>6</v>
      </c>
      <c r="E34" s="1">
        <v>343</v>
      </c>
      <c r="F34" s="1">
        <f t="shared" si="2"/>
        <v>2058</v>
      </c>
    </row>
    <row r="35" spans="2:6" x14ac:dyDescent="0.25">
      <c r="B35" s="13" t="s">
        <v>56</v>
      </c>
      <c r="C35" s="1">
        <v>2020</v>
      </c>
      <c r="D35" s="1">
        <v>6</v>
      </c>
      <c r="E35" s="1">
        <v>69</v>
      </c>
      <c r="F35" s="1">
        <f t="shared" si="2"/>
        <v>414</v>
      </c>
    </row>
    <row r="36" spans="2:6" x14ac:dyDescent="0.25">
      <c r="B36" s="14" t="s">
        <v>57</v>
      </c>
      <c r="C36" s="3">
        <v>2020</v>
      </c>
      <c r="D36" s="1">
        <v>6</v>
      </c>
      <c r="E36" s="1">
        <v>69</v>
      </c>
      <c r="F36" s="1">
        <f t="shared" si="2"/>
        <v>414</v>
      </c>
    </row>
    <row r="37" spans="2:6" x14ac:dyDescent="0.25">
      <c r="B37" s="13" t="s">
        <v>58</v>
      </c>
      <c r="C37" s="1">
        <v>2018</v>
      </c>
      <c r="D37" s="1">
        <v>36</v>
      </c>
      <c r="E37" s="1">
        <v>16.25</v>
      </c>
      <c r="F37" s="1">
        <f t="shared" si="2"/>
        <v>585</v>
      </c>
    </row>
    <row r="38" spans="2:6" x14ac:dyDescent="0.25">
      <c r="B38" s="13" t="s">
        <v>37</v>
      </c>
      <c r="C38" s="1">
        <v>2020</v>
      </c>
      <c r="D38" s="1">
        <v>6</v>
      </c>
      <c r="E38" s="1">
        <v>50</v>
      </c>
      <c r="F38" s="1">
        <f t="shared" si="2"/>
        <v>300</v>
      </c>
    </row>
    <row r="39" spans="2:6" x14ac:dyDescent="0.25">
      <c r="B39" s="13" t="s">
        <v>37</v>
      </c>
      <c r="C39" s="1">
        <v>2019</v>
      </c>
      <c r="D39" s="1">
        <v>6</v>
      </c>
      <c r="E39" s="1">
        <v>50</v>
      </c>
      <c r="F39" s="1">
        <f t="shared" si="2"/>
        <v>300</v>
      </c>
    </row>
    <row r="40" spans="2:6" x14ac:dyDescent="0.25">
      <c r="B40" s="13" t="s">
        <v>59</v>
      </c>
      <c r="C40" s="1">
        <v>2019</v>
      </c>
      <c r="D40" s="1">
        <v>6</v>
      </c>
      <c r="E40" s="1">
        <v>50</v>
      </c>
      <c r="F40" s="1">
        <f t="shared" si="2"/>
        <v>300</v>
      </c>
    </row>
    <row r="41" spans="2:6" x14ac:dyDescent="0.25">
      <c r="B41" s="13" t="s">
        <v>60</v>
      </c>
      <c r="C41" s="1">
        <v>2020</v>
      </c>
      <c r="D41" s="1">
        <v>6</v>
      </c>
      <c r="E41" s="1">
        <v>150</v>
      </c>
      <c r="F41" s="1">
        <f t="shared" si="2"/>
        <v>900</v>
      </c>
    </row>
    <row r="42" spans="2:6" x14ac:dyDescent="0.25">
      <c r="B42" s="13" t="s">
        <v>61</v>
      </c>
      <c r="C42" s="1">
        <v>2011</v>
      </c>
      <c r="D42" s="1">
        <v>3</v>
      </c>
      <c r="E42" s="1">
        <v>231</v>
      </c>
      <c r="F42" s="1">
        <f t="shared" si="2"/>
        <v>693</v>
      </c>
    </row>
    <row r="43" spans="2:6" x14ac:dyDescent="0.25">
      <c r="D43">
        <f>SUM(D30:D42)</f>
        <v>147</v>
      </c>
      <c r="F43" s="2">
        <f>SUM(F30:F42)</f>
        <v>8814</v>
      </c>
    </row>
    <row r="47" spans="2:6" ht="15.75" thickBot="1" x14ac:dyDescent="0.3">
      <c r="C47" s="1" t="s">
        <v>0</v>
      </c>
      <c r="D47" s="1" t="s">
        <v>50</v>
      </c>
      <c r="E47" s="3" t="s">
        <v>39</v>
      </c>
    </row>
    <row r="48" spans="2:6" x14ac:dyDescent="0.25">
      <c r="B48" s="8" t="s">
        <v>51</v>
      </c>
      <c r="C48" s="23">
        <v>2020</v>
      </c>
      <c r="D48" s="23">
        <v>6</v>
      </c>
      <c r="E48" s="1">
        <v>16.25</v>
      </c>
      <c r="F48">
        <f>E48*D48</f>
        <v>97.5</v>
      </c>
    </row>
    <row r="49" spans="2:7" x14ac:dyDescent="0.25">
      <c r="B49" s="13" t="s">
        <v>81</v>
      </c>
      <c r="C49" s="1">
        <v>2020</v>
      </c>
      <c r="D49" s="1"/>
      <c r="E49" s="1">
        <v>47.5</v>
      </c>
      <c r="F49">
        <f t="shared" ref="F49:F76" si="3">E49*D49</f>
        <v>0</v>
      </c>
    </row>
    <row r="50" spans="2:7" x14ac:dyDescent="0.25">
      <c r="B50" s="13" t="s">
        <v>82</v>
      </c>
      <c r="C50" s="1">
        <v>2019</v>
      </c>
      <c r="D50" s="1"/>
      <c r="E50" s="1">
        <v>47.5</v>
      </c>
      <c r="F50">
        <f t="shared" si="3"/>
        <v>0</v>
      </c>
    </row>
    <row r="51" spans="2:7" x14ac:dyDescent="0.25">
      <c r="B51" s="13" t="s">
        <v>64</v>
      </c>
      <c r="C51" s="1">
        <v>2017</v>
      </c>
      <c r="D51" s="1">
        <v>6</v>
      </c>
      <c r="E51" s="1">
        <v>16.25</v>
      </c>
      <c r="F51">
        <f t="shared" si="3"/>
        <v>97.5</v>
      </c>
    </row>
    <row r="52" spans="2:7" x14ac:dyDescent="0.25">
      <c r="B52" s="13" t="s">
        <v>65</v>
      </c>
      <c r="C52" s="1">
        <v>2012</v>
      </c>
      <c r="D52" s="1">
        <v>11</v>
      </c>
      <c r="E52" s="1">
        <v>15</v>
      </c>
      <c r="F52">
        <f t="shared" si="3"/>
        <v>165</v>
      </c>
    </row>
    <row r="53" spans="2:7" x14ac:dyDescent="0.25">
      <c r="B53" s="13" t="s">
        <v>66</v>
      </c>
      <c r="C53" s="1">
        <v>2013</v>
      </c>
      <c r="D53" s="1">
        <v>6</v>
      </c>
      <c r="E53" s="1">
        <v>40</v>
      </c>
      <c r="F53">
        <f t="shared" si="3"/>
        <v>240</v>
      </c>
    </row>
    <row r="54" spans="2:7" x14ac:dyDescent="0.25">
      <c r="B54" s="13" t="s">
        <v>67</v>
      </c>
      <c r="C54" s="1">
        <v>2015</v>
      </c>
      <c r="D54" s="1">
        <v>2</v>
      </c>
      <c r="E54" s="1">
        <v>40</v>
      </c>
      <c r="F54">
        <f t="shared" si="3"/>
        <v>80</v>
      </c>
    </row>
    <row r="55" spans="2:7" x14ac:dyDescent="0.25">
      <c r="B55" s="13" t="s">
        <v>68</v>
      </c>
      <c r="C55" s="1">
        <v>2018</v>
      </c>
      <c r="D55" s="1">
        <v>3</v>
      </c>
      <c r="E55" s="1">
        <v>55</v>
      </c>
      <c r="F55">
        <f t="shared" si="3"/>
        <v>165</v>
      </c>
    </row>
    <row r="56" spans="2:7" x14ac:dyDescent="0.25">
      <c r="B56" s="13" t="s">
        <v>84</v>
      </c>
      <c r="C56" s="2">
        <v>2015</v>
      </c>
      <c r="D56" s="1">
        <v>1</v>
      </c>
      <c r="E56" s="1">
        <v>130</v>
      </c>
      <c r="F56">
        <f t="shared" si="3"/>
        <v>130</v>
      </c>
    </row>
    <row r="57" spans="2:7" x14ac:dyDescent="0.25">
      <c r="B57" s="13" t="s">
        <v>54</v>
      </c>
      <c r="C57" s="1">
        <v>2016</v>
      </c>
      <c r="D57" s="1">
        <v>2</v>
      </c>
      <c r="E57" s="1">
        <v>230</v>
      </c>
      <c r="F57">
        <f t="shared" si="3"/>
        <v>460</v>
      </c>
    </row>
    <row r="58" spans="2:7" x14ac:dyDescent="0.25">
      <c r="B58" s="13" t="s">
        <v>83</v>
      </c>
      <c r="C58" s="1">
        <v>2015</v>
      </c>
      <c r="D58" s="1">
        <v>1</v>
      </c>
      <c r="E58" s="1">
        <v>475</v>
      </c>
      <c r="F58">
        <f t="shared" si="3"/>
        <v>475</v>
      </c>
    </row>
    <row r="59" spans="2:7" x14ac:dyDescent="0.25">
      <c r="B59" s="13" t="s">
        <v>54</v>
      </c>
      <c r="C59" s="1">
        <v>2011</v>
      </c>
      <c r="D59" s="1">
        <v>3</v>
      </c>
      <c r="E59" s="1">
        <v>215</v>
      </c>
      <c r="F59">
        <f t="shared" si="3"/>
        <v>645</v>
      </c>
    </row>
    <row r="60" spans="2:7" x14ac:dyDescent="0.25">
      <c r="B60" s="13" t="s">
        <v>69</v>
      </c>
      <c r="C60" s="1">
        <v>2017</v>
      </c>
      <c r="D60" s="1">
        <v>3</v>
      </c>
      <c r="E60" s="1">
        <v>323</v>
      </c>
      <c r="F60">
        <f t="shared" si="3"/>
        <v>969</v>
      </c>
    </row>
    <row r="61" spans="2:7" x14ac:dyDescent="0.25">
      <c r="B61" s="13" t="s">
        <v>70</v>
      </c>
      <c r="C61" s="1">
        <v>2015</v>
      </c>
      <c r="D61" s="1">
        <v>2</v>
      </c>
      <c r="E61" s="1">
        <v>1100</v>
      </c>
      <c r="F61">
        <f t="shared" si="3"/>
        <v>2200</v>
      </c>
    </row>
    <row r="62" spans="2:7" x14ac:dyDescent="0.25">
      <c r="B62" s="13" t="s">
        <v>72</v>
      </c>
      <c r="C62" s="1">
        <v>2013</v>
      </c>
      <c r="D62" s="1">
        <v>1</v>
      </c>
      <c r="E62" s="1">
        <v>62</v>
      </c>
      <c r="F62">
        <f t="shared" si="3"/>
        <v>62</v>
      </c>
    </row>
    <row r="63" spans="2:7" x14ac:dyDescent="0.25">
      <c r="B63" s="13" t="s">
        <v>71</v>
      </c>
      <c r="C63" s="1">
        <v>2019</v>
      </c>
      <c r="D63" s="1">
        <v>3</v>
      </c>
      <c r="E63" s="1">
        <v>62</v>
      </c>
      <c r="F63">
        <f t="shared" si="3"/>
        <v>186</v>
      </c>
    </row>
    <row r="64" spans="2:7" ht="15.75" thickBot="1" x14ac:dyDescent="0.3">
      <c r="B64" s="15" t="s">
        <v>57</v>
      </c>
      <c r="C64" s="3">
        <v>2015</v>
      </c>
      <c r="D64" s="3">
        <v>2</v>
      </c>
      <c r="E64" s="1">
        <v>65</v>
      </c>
      <c r="F64">
        <f t="shared" si="3"/>
        <v>130</v>
      </c>
      <c r="G64">
        <f>SUM(E48:E64)</f>
        <v>2939.5</v>
      </c>
    </row>
    <row r="65" spans="2:7" x14ac:dyDescent="0.25">
      <c r="B65" s="13" t="s">
        <v>73</v>
      </c>
      <c r="C65" s="1">
        <v>2019</v>
      </c>
      <c r="D65" s="1">
        <v>12</v>
      </c>
      <c r="E65" s="1">
        <v>16.25</v>
      </c>
      <c r="F65">
        <f t="shared" si="3"/>
        <v>195</v>
      </c>
    </row>
    <row r="66" spans="2:7" x14ac:dyDescent="0.25">
      <c r="B66" s="13" t="s">
        <v>74</v>
      </c>
      <c r="C66" s="1">
        <v>2010</v>
      </c>
      <c r="D66" s="1">
        <v>6</v>
      </c>
      <c r="E66" s="1">
        <v>50</v>
      </c>
      <c r="F66">
        <f t="shared" si="3"/>
        <v>300</v>
      </c>
    </row>
    <row r="67" spans="2:7" x14ac:dyDescent="0.25">
      <c r="B67" s="13" t="s">
        <v>75</v>
      </c>
      <c r="C67" s="1">
        <v>2019</v>
      </c>
      <c r="D67" s="1">
        <v>3</v>
      </c>
      <c r="E67" s="1">
        <v>92</v>
      </c>
      <c r="F67">
        <f t="shared" si="3"/>
        <v>276</v>
      </c>
    </row>
    <row r="68" spans="2:7" x14ac:dyDescent="0.25">
      <c r="B68" s="13" t="s">
        <v>76</v>
      </c>
      <c r="C68" s="1">
        <v>2016</v>
      </c>
      <c r="D68" s="1">
        <v>1</v>
      </c>
      <c r="E68" s="1">
        <v>45</v>
      </c>
      <c r="F68">
        <f t="shared" si="3"/>
        <v>45</v>
      </c>
    </row>
    <row r="69" spans="2:7" x14ac:dyDescent="0.25">
      <c r="B69" s="13" t="s">
        <v>77</v>
      </c>
      <c r="C69" s="1">
        <v>2019</v>
      </c>
      <c r="D69" s="1">
        <v>3</v>
      </c>
      <c r="E69" s="1">
        <v>125</v>
      </c>
      <c r="F69">
        <f t="shared" si="3"/>
        <v>375</v>
      </c>
    </row>
    <row r="70" spans="2:7" x14ac:dyDescent="0.25">
      <c r="B70" s="13" t="s">
        <v>28</v>
      </c>
      <c r="C70" s="1">
        <v>2016</v>
      </c>
      <c r="D70" s="1">
        <v>3</v>
      </c>
      <c r="E70" s="1">
        <v>60</v>
      </c>
      <c r="F70">
        <f t="shared" si="3"/>
        <v>180</v>
      </c>
    </row>
    <row r="71" spans="2:7" x14ac:dyDescent="0.25">
      <c r="B71" s="13" t="s">
        <v>28</v>
      </c>
      <c r="C71" s="1">
        <v>2015</v>
      </c>
      <c r="D71" s="1">
        <v>3</v>
      </c>
      <c r="E71" s="1">
        <v>65</v>
      </c>
      <c r="F71">
        <f t="shared" si="3"/>
        <v>195</v>
      </c>
    </row>
    <row r="72" spans="2:7" x14ac:dyDescent="0.25">
      <c r="B72" s="13" t="s">
        <v>78</v>
      </c>
      <c r="C72" s="1">
        <v>2000</v>
      </c>
      <c r="D72" s="1">
        <v>4</v>
      </c>
      <c r="E72" s="1">
        <v>72</v>
      </c>
      <c r="F72">
        <f t="shared" si="3"/>
        <v>288</v>
      </c>
    </row>
    <row r="73" spans="2:7" x14ac:dyDescent="0.25">
      <c r="B73" s="13" t="s">
        <v>78</v>
      </c>
      <c r="C73" s="1">
        <v>2006</v>
      </c>
      <c r="D73" s="1">
        <v>3</v>
      </c>
      <c r="E73" s="1">
        <v>75</v>
      </c>
      <c r="F73">
        <f t="shared" si="3"/>
        <v>225</v>
      </c>
    </row>
    <row r="74" spans="2:7" x14ac:dyDescent="0.25">
      <c r="B74" s="13" t="s">
        <v>79</v>
      </c>
      <c r="C74" s="1">
        <v>2011</v>
      </c>
      <c r="D74" s="1"/>
      <c r="E74" s="1">
        <v>75</v>
      </c>
      <c r="F74">
        <f t="shared" si="3"/>
        <v>0</v>
      </c>
    </row>
    <row r="75" spans="2:7" x14ac:dyDescent="0.25">
      <c r="B75" s="13" t="s">
        <v>79</v>
      </c>
      <c r="C75" s="1">
        <v>2000</v>
      </c>
      <c r="D75" s="1">
        <v>3</v>
      </c>
      <c r="E75" s="1">
        <v>72</v>
      </c>
      <c r="F75">
        <f t="shared" si="3"/>
        <v>216</v>
      </c>
    </row>
    <row r="76" spans="2:7" x14ac:dyDescent="0.25">
      <c r="B76" s="13" t="s">
        <v>80</v>
      </c>
      <c r="C76" s="1">
        <v>2020</v>
      </c>
      <c r="D76" s="1">
        <v>3</v>
      </c>
      <c r="E76" s="1">
        <v>150</v>
      </c>
      <c r="F76">
        <f t="shared" si="3"/>
        <v>450</v>
      </c>
      <c r="G76">
        <f>SUM(E65:E76)</f>
        <v>897.25</v>
      </c>
    </row>
    <row r="77" spans="2:7" x14ac:dyDescent="0.25">
      <c r="F77">
        <f>SUM(F48:F76)</f>
        <v>8847</v>
      </c>
    </row>
    <row r="80" spans="2:7" ht="15.75" thickBot="1" x14ac:dyDescent="0.3">
      <c r="D80" s="1" t="s">
        <v>50</v>
      </c>
      <c r="E80" t="s">
        <v>85</v>
      </c>
      <c r="F80" t="s">
        <v>49</v>
      </c>
    </row>
    <row r="81" spans="1:7" x14ac:dyDescent="0.25">
      <c r="A81" t="s">
        <v>2</v>
      </c>
      <c r="B81" s="8" t="s">
        <v>88</v>
      </c>
      <c r="C81" s="9">
        <v>2020</v>
      </c>
      <c r="D81" s="9">
        <v>6</v>
      </c>
      <c r="E81" s="1">
        <v>16.25</v>
      </c>
      <c r="F81" s="1">
        <f>E81*D81</f>
        <v>97.5</v>
      </c>
    </row>
    <row r="82" spans="1:7" x14ac:dyDescent="0.25">
      <c r="A82" t="s">
        <v>86</v>
      </c>
      <c r="B82" s="13" t="s">
        <v>6</v>
      </c>
      <c r="C82" s="1">
        <v>2020</v>
      </c>
      <c r="D82" s="1">
        <v>6</v>
      </c>
      <c r="E82" s="1">
        <v>17.5</v>
      </c>
      <c r="F82" s="1">
        <f t="shared" ref="F82:F86" si="4">E82*D82</f>
        <v>105</v>
      </c>
    </row>
    <row r="83" spans="1:7" x14ac:dyDescent="0.25">
      <c r="B83" s="13" t="s">
        <v>7</v>
      </c>
      <c r="C83" s="1">
        <v>2019</v>
      </c>
      <c r="D83" s="1">
        <v>3</v>
      </c>
      <c r="E83" s="1">
        <v>42</v>
      </c>
      <c r="F83" s="1">
        <f t="shared" si="4"/>
        <v>126</v>
      </c>
    </row>
    <row r="84" spans="1:7" x14ac:dyDescent="0.25">
      <c r="B84" s="13" t="s">
        <v>10</v>
      </c>
      <c r="C84" s="1">
        <v>2020</v>
      </c>
      <c r="D84" s="1">
        <v>6</v>
      </c>
      <c r="E84" s="1">
        <v>56.5</v>
      </c>
      <c r="F84" s="1">
        <f t="shared" si="4"/>
        <v>339</v>
      </c>
    </row>
    <row r="85" spans="1:7" x14ac:dyDescent="0.25">
      <c r="B85" s="13" t="s">
        <v>13</v>
      </c>
      <c r="C85" s="1">
        <v>2011</v>
      </c>
      <c r="D85" s="1">
        <v>3</v>
      </c>
      <c r="E85" s="1">
        <v>215</v>
      </c>
      <c r="F85" s="1">
        <f t="shared" si="4"/>
        <v>645</v>
      </c>
    </row>
    <row r="86" spans="1:7" ht="15.75" thickBot="1" x14ac:dyDescent="0.3">
      <c r="B86" s="15" t="s">
        <v>16</v>
      </c>
      <c r="C86" s="16">
        <v>2019</v>
      </c>
      <c r="D86" s="16">
        <v>3</v>
      </c>
      <c r="E86" s="1">
        <v>62</v>
      </c>
      <c r="F86" s="1">
        <f t="shared" si="4"/>
        <v>186</v>
      </c>
    </row>
    <row r="87" spans="1:7" x14ac:dyDescent="0.25">
      <c r="D87">
        <f>SUM(D81:D86)</f>
        <v>27</v>
      </c>
      <c r="F87">
        <f>SUM(F81:F86)</f>
        <v>1498.5</v>
      </c>
      <c r="G87" t="s">
        <v>87</v>
      </c>
    </row>
    <row r="90" spans="1:7" ht="15.75" thickBot="1" x14ac:dyDescent="0.3">
      <c r="E90" s="1" t="s">
        <v>92</v>
      </c>
      <c r="F90" s="1" t="s">
        <v>49</v>
      </c>
    </row>
    <row r="91" spans="1:7" x14ac:dyDescent="0.25">
      <c r="A91" t="s">
        <v>2</v>
      </c>
      <c r="B91" s="8" t="s">
        <v>88</v>
      </c>
      <c r="C91" s="9">
        <v>2020</v>
      </c>
      <c r="D91" s="10">
        <v>2</v>
      </c>
      <c r="E91" s="1">
        <v>23</v>
      </c>
      <c r="F91" s="1">
        <f>E91*D91</f>
        <v>46</v>
      </c>
    </row>
    <row r="92" spans="1:7" x14ac:dyDescent="0.25">
      <c r="A92" t="s">
        <v>86</v>
      </c>
      <c r="B92" s="13" t="s">
        <v>5</v>
      </c>
      <c r="C92" s="1">
        <v>2020</v>
      </c>
      <c r="D92" s="4">
        <v>1</v>
      </c>
      <c r="E92" s="1">
        <v>25</v>
      </c>
      <c r="F92" s="1">
        <f t="shared" ref="F92:F97" si="5">E92*D92</f>
        <v>25</v>
      </c>
    </row>
    <row r="93" spans="1:7" x14ac:dyDescent="0.25">
      <c r="B93" s="13" t="s">
        <v>89</v>
      </c>
      <c r="C93" s="1">
        <v>2020</v>
      </c>
      <c r="D93" s="4">
        <v>2</v>
      </c>
      <c r="E93" s="1">
        <v>75</v>
      </c>
      <c r="F93" s="1">
        <f t="shared" si="5"/>
        <v>150</v>
      </c>
    </row>
    <row r="94" spans="1:7" x14ac:dyDescent="0.25">
      <c r="B94" s="13" t="s">
        <v>10</v>
      </c>
      <c r="C94" s="1">
        <v>2020</v>
      </c>
      <c r="D94" s="4">
        <v>2</v>
      </c>
      <c r="E94" s="1">
        <v>75</v>
      </c>
      <c r="F94" s="1">
        <f t="shared" si="5"/>
        <v>150</v>
      </c>
    </row>
    <row r="95" spans="1:7" x14ac:dyDescent="0.25">
      <c r="B95" s="13" t="s">
        <v>90</v>
      </c>
      <c r="C95" s="1"/>
      <c r="D95" s="4">
        <v>1</v>
      </c>
      <c r="E95" s="1">
        <v>700</v>
      </c>
      <c r="F95" s="1">
        <f t="shared" si="5"/>
        <v>700</v>
      </c>
    </row>
    <row r="96" spans="1:7" x14ac:dyDescent="0.25">
      <c r="B96" s="14" t="s">
        <v>91</v>
      </c>
      <c r="C96" s="3">
        <v>2020</v>
      </c>
      <c r="D96" s="21">
        <v>2</v>
      </c>
      <c r="E96" s="1">
        <v>92</v>
      </c>
      <c r="F96" s="1">
        <f t="shared" si="5"/>
        <v>184</v>
      </c>
    </row>
    <row r="97" spans="1:6" ht="15.75" thickBot="1" x14ac:dyDescent="0.3">
      <c r="B97" s="15" t="s">
        <v>16</v>
      </c>
      <c r="C97" s="16">
        <v>2019</v>
      </c>
      <c r="D97" s="20">
        <v>2</v>
      </c>
      <c r="E97" s="1">
        <v>85</v>
      </c>
      <c r="F97" s="1">
        <f t="shared" si="5"/>
        <v>170</v>
      </c>
    </row>
    <row r="98" spans="1:6" x14ac:dyDescent="0.25">
      <c r="F98">
        <f>SUM(F91:F97)</f>
        <v>1425</v>
      </c>
    </row>
    <row r="102" spans="1:6" x14ac:dyDescent="0.25">
      <c r="E102" t="s">
        <v>96</v>
      </c>
    </row>
    <row r="103" spans="1:6" ht="15.75" thickBot="1" x14ac:dyDescent="0.3">
      <c r="D103" t="s">
        <v>97</v>
      </c>
      <c r="E103" t="s">
        <v>50</v>
      </c>
      <c r="F103" t="s">
        <v>99</v>
      </c>
    </row>
    <row r="104" spans="1:6" x14ac:dyDescent="0.25">
      <c r="A104" t="s">
        <v>2</v>
      </c>
      <c r="B104" s="8" t="s">
        <v>3</v>
      </c>
      <c r="C104" s="9">
        <v>2020</v>
      </c>
      <c r="D104" s="10">
        <v>16.25</v>
      </c>
      <c r="E104" s="9">
        <v>18</v>
      </c>
      <c r="F104">
        <f>E104*D104</f>
        <v>292.5</v>
      </c>
    </row>
    <row r="105" spans="1:6" x14ac:dyDescent="0.25">
      <c r="B105" s="13" t="s">
        <v>4</v>
      </c>
      <c r="C105" s="1">
        <v>2019</v>
      </c>
      <c r="D105" s="4">
        <v>16.25</v>
      </c>
      <c r="E105" s="1">
        <v>12</v>
      </c>
      <c r="F105">
        <f t="shared" ref="F105:F123" si="6">E105*D105</f>
        <v>195</v>
      </c>
    </row>
    <row r="106" spans="1:6" x14ac:dyDescent="0.25">
      <c r="B106" s="13" t="s">
        <v>5</v>
      </c>
      <c r="C106" s="1">
        <v>2020</v>
      </c>
      <c r="D106" s="4">
        <v>18</v>
      </c>
      <c r="E106" s="1">
        <v>12</v>
      </c>
      <c r="F106">
        <f t="shared" si="6"/>
        <v>216</v>
      </c>
    </row>
    <row r="107" spans="1:6" x14ac:dyDescent="0.25">
      <c r="B107" s="13" t="s">
        <v>5</v>
      </c>
      <c r="C107" s="1">
        <v>2019</v>
      </c>
      <c r="D107" s="4">
        <v>16.25</v>
      </c>
      <c r="E107" s="1">
        <v>12</v>
      </c>
      <c r="F107">
        <f t="shared" si="6"/>
        <v>195</v>
      </c>
    </row>
    <row r="108" spans="1:6" x14ac:dyDescent="0.25">
      <c r="B108" s="13" t="s">
        <v>6</v>
      </c>
      <c r="C108" s="1">
        <v>2020</v>
      </c>
      <c r="D108" s="4">
        <v>18.2</v>
      </c>
      <c r="E108" s="1">
        <v>12</v>
      </c>
      <c r="F108">
        <f t="shared" si="6"/>
        <v>218.39999999999998</v>
      </c>
    </row>
    <row r="109" spans="1:6" x14ac:dyDescent="0.25">
      <c r="B109" s="13" t="s">
        <v>7</v>
      </c>
      <c r="C109" s="1">
        <v>2020</v>
      </c>
      <c r="D109" s="4">
        <v>42</v>
      </c>
      <c r="E109" s="1">
        <v>12</v>
      </c>
      <c r="F109">
        <f t="shared" si="6"/>
        <v>504</v>
      </c>
    </row>
    <row r="110" spans="1:6" x14ac:dyDescent="0.25">
      <c r="B110" s="13" t="s">
        <v>8</v>
      </c>
      <c r="C110" s="1">
        <v>2018</v>
      </c>
      <c r="D110" s="4">
        <v>50</v>
      </c>
      <c r="E110" s="1">
        <v>6</v>
      </c>
      <c r="F110">
        <f t="shared" si="6"/>
        <v>300</v>
      </c>
    </row>
    <row r="111" spans="1:6" x14ac:dyDescent="0.25">
      <c r="B111" s="13" t="s">
        <v>9</v>
      </c>
      <c r="C111" s="1">
        <v>2020</v>
      </c>
      <c r="D111" s="4">
        <v>62</v>
      </c>
      <c r="E111" s="1">
        <v>12</v>
      </c>
      <c r="F111">
        <f t="shared" si="6"/>
        <v>744</v>
      </c>
    </row>
    <row r="112" spans="1:6" x14ac:dyDescent="0.25">
      <c r="B112" s="13" t="s">
        <v>10</v>
      </c>
      <c r="C112" s="1">
        <v>2020</v>
      </c>
      <c r="D112" s="4">
        <v>62</v>
      </c>
      <c r="E112" s="1">
        <v>12</v>
      </c>
      <c r="F112">
        <f t="shared" si="6"/>
        <v>744</v>
      </c>
    </row>
    <row r="113" spans="1:6" x14ac:dyDescent="0.25">
      <c r="B113" s="13" t="s">
        <v>11</v>
      </c>
      <c r="C113" s="1">
        <v>2020</v>
      </c>
      <c r="D113" s="4">
        <v>131.25</v>
      </c>
      <c r="E113" s="1">
        <v>12</v>
      </c>
      <c r="F113">
        <f t="shared" si="6"/>
        <v>1575</v>
      </c>
    </row>
    <row r="114" spans="1:6" x14ac:dyDescent="0.25">
      <c r="B114" s="13" t="s">
        <v>12</v>
      </c>
      <c r="C114" s="1">
        <v>2020</v>
      </c>
      <c r="D114" s="4">
        <v>56.5</v>
      </c>
      <c r="E114" s="1">
        <v>12</v>
      </c>
      <c r="F114">
        <f t="shared" si="6"/>
        <v>678</v>
      </c>
    </row>
    <row r="115" spans="1:6" x14ac:dyDescent="0.25">
      <c r="B115" s="13" t="s">
        <v>13</v>
      </c>
      <c r="C115" s="1">
        <v>2018</v>
      </c>
      <c r="D115" s="4">
        <v>215</v>
      </c>
      <c r="E115" s="1">
        <v>3</v>
      </c>
      <c r="F115">
        <f t="shared" si="6"/>
        <v>645</v>
      </c>
    </row>
    <row r="116" spans="1:6" x14ac:dyDescent="0.25">
      <c r="B116" s="13" t="s">
        <v>14</v>
      </c>
      <c r="C116" s="1">
        <v>2020</v>
      </c>
      <c r="D116" s="4">
        <v>500</v>
      </c>
      <c r="E116" s="1">
        <v>6</v>
      </c>
      <c r="F116">
        <f t="shared" si="6"/>
        <v>3000</v>
      </c>
    </row>
    <row r="117" spans="1:6" x14ac:dyDescent="0.25">
      <c r="B117" s="13" t="s">
        <v>14</v>
      </c>
      <c r="C117" s="1">
        <v>2019</v>
      </c>
      <c r="D117" s="4">
        <v>480</v>
      </c>
      <c r="E117" s="1">
        <v>3</v>
      </c>
      <c r="F117">
        <f t="shared" si="6"/>
        <v>1440</v>
      </c>
    </row>
    <row r="118" spans="1:6" x14ac:dyDescent="0.25">
      <c r="B118" s="13" t="s">
        <v>14</v>
      </c>
      <c r="C118" s="1">
        <v>2018</v>
      </c>
      <c r="D118" s="4">
        <v>450</v>
      </c>
      <c r="E118" s="1">
        <v>3</v>
      </c>
      <c r="F118">
        <f t="shared" si="6"/>
        <v>1350</v>
      </c>
    </row>
    <row r="119" spans="1:6" x14ac:dyDescent="0.25">
      <c r="B119" s="13" t="s">
        <v>14</v>
      </c>
      <c r="C119" s="1">
        <v>2017</v>
      </c>
      <c r="D119" s="4">
        <v>435</v>
      </c>
      <c r="E119" s="1">
        <v>3</v>
      </c>
      <c r="F119">
        <f t="shared" si="6"/>
        <v>1305</v>
      </c>
    </row>
    <row r="120" spans="1:6" x14ac:dyDescent="0.25">
      <c r="B120" s="1" t="s">
        <v>16</v>
      </c>
      <c r="C120" s="1">
        <v>2020</v>
      </c>
      <c r="D120" s="4">
        <v>70</v>
      </c>
      <c r="E120" s="1">
        <v>6</v>
      </c>
      <c r="F120">
        <f t="shared" si="6"/>
        <v>420</v>
      </c>
    </row>
    <row r="121" spans="1:6" x14ac:dyDescent="0.25">
      <c r="E121" s="2"/>
      <c r="F121">
        <f t="shared" si="6"/>
        <v>0</v>
      </c>
    </row>
    <row r="122" spans="1:6" x14ac:dyDescent="0.25">
      <c r="A122" t="s">
        <v>17</v>
      </c>
      <c r="B122" s="13" t="s">
        <v>98</v>
      </c>
      <c r="C122" s="1">
        <v>2020</v>
      </c>
      <c r="D122" s="4">
        <v>150</v>
      </c>
      <c r="E122" s="1">
        <v>6</v>
      </c>
      <c r="F122">
        <f t="shared" si="6"/>
        <v>900</v>
      </c>
    </row>
    <row r="123" spans="1:6" x14ac:dyDescent="0.25">
      <c r="B123" s="13" t="s">
        <v>36</v>
      </c>
      <c r="C123" s="1">
        <v>2020</v>
      </c>
      <c r="D123" s="4">
        <v>150</v>
      </c>
      <c r="E123" s="1">
        <v>6</v>
      </c>
      <c r="F123">
        <f t="shared" si="6"/>
        <v>900</v>
      </c>
    </row>
    <row r="124" spans="1:6" x14ac:dyDescent="0.25">
      <c r="F124">
        <f>SUM(F104:F123)</f>
        <v>15621.9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2022-03-28T12:50:04Z</dcterms:created>
  <dcterms:modified xsi:type="dcterms:W3CDTF">2022-09-22T15:15:27Z</dcterms:modified>
</cp:coreProperties>
</file>