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9C461288-DCBF-4388-AD07-FAB9E7D78CAD}" xr6:coauthVersionLast="47" xr6:coauthVersionMax="47" xr10:uidLastSave="{00000000-0000-0000-0000-000000000000}"/>
  <bookViews>
    <workbookView xWindow="-120" yWindow="-120" windowWidth="38640" windowHeight="21240" xr2:uid="{1F6A9E14-DC05-47BE-9140-CEBBC70996D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5" i="1"/>
  <c r="V6" i="1"/>
  <c r="V7" i="1"/>
  <c r="V8" i="1"/>
  <c r="V5" i="1"/>
  <c r="S6" i="1" l="1"/>
  <c r="T6" i="1" s="1"/>
  <c r="S5" i="1"/>
  <c r="T5" i="1" s="1"/>
</calcChain>
</file>

<file path=xl/sharedStrings.xml><?xml version="1.0" encoding="utf-8"?>
<sst xmlns="http://schemas.openxmlformats.org/spreadsheetml/2006/main" count="25" uniqueCount="25">
  <si>
    <t>ACE</t>
  </si>
  <si>
    <t>Vildmedvins</t>
  </si>
  <si>
    <t>Anton</t>
  </si>
  <si>
    <t>Wine buff</t>
  </si>
  <si>
    <t>vinokim</t>
  </si>
  <si>
    <t>CLOS VOUGEOT</t>
  </si>
  <si>
    <t>Stock initial</t>
  </si>
  <si>
    <t>solde</t>
  </si>
  <si>
    <t>Chambolle 1er cru les fuées</t>
  </si>
  <si>
    <t>Cout revient</t>
  </si>
  <si>
    <t>Prix de vente</t>
  </si>
  <si>
    <t>VIGNERON</t>
  </si>
  <si>
    <t>Total alloué</t>
  </si>
  <si>
    <t>Scott</t>
  </si>
  <si>
    <t>Charmes</t>
  </si>
  <si>
    <t>Clos Vougeot</t>
  </si>
  <si>
    <t>ca total</t>
  </si>
  <si>
    <t>achat/ piece</t>
  </si>
  <si>
    <t>total</t>
  </si>
  <si>
    <t>Nb de piece</t>
  </si>
  <si>
    <r>
      <t> </t>
    </r>
    <r>
      <rPr>
        <sz val="12"/>
        <color rgb="FF222222"/>
        <rFont val="Calibri Light"/>
        <family val="2"/>
      </rPr>
      <t>Bouchons = 600 CDV et 300 CHAMBOLLE pour 489.60€ HT</t>
    </r>
  </si>
  <si>
    <r>
      <t>-</t>
    </r>
    <r>
      <rPr>
        <sz val="7"/>
        <color rgb="FF222222"/>
        <rFont val="Times New Roman"/>
        <family val="1"/>
      </rPr>
      <t>        </t>
    </r>
    <r>
      <rPr>
        <sz val="12"/>
        <color rgb="FF222222"/>
        <rFont val="Calibri Light"/>
        <family val="2"/>
      </rPr>
      <t>Bouteilles = 900 pour 273.06€ HT</t>
    </r>
  </si>
  <si>
    <r>
      <t>-</t>
    </r>
    <r>
      <rPr>
        <sz val="7"/>
        <color rgb="FF222222"/>
        <rFont val="Times New Roman"/>
        <family val="1"/>
      </rPr>
      <t>        </t>
    </r>
    <r>
      <rPr>
        <sz val="12"/>
        <color rgb="FF222222"/>
        <rFont val="Calibri Light"/>
        <family val="2"/>
      </rPr>
      <t>Mise = 135€</t>
    </r>
  </si>
  <si>
    <t>Vu avec F MONGEOT</t>
  </si>
  <si>
    <t>POUR LES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</si>
</sst>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222222"/>
      <name val="Calibri"/>
      <family val="2"/>
      <scheme val="minor"/>
    </font>
    <font>
      <sz val="7"/>
      <color rgb="FF222222"/>
      <name val="Times New Roman"/>
      <family val="1"/>
    </font>
    <font>
      <sz val="12"/>
      <color rgb="FF222222"/>
      <name val="Calibri Light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/>
    <xf numFmtId="0" fontId="3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left" vertical="center" wrapText="1" indent="5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6EF0-3CAE-4C11-958D-311FEDA688EC}">
  <dimension ref="A3:V17"/>
  <sheetViews>
    <sheetView tabSelected="1" workbookViewId="0">
      <selection activeCell="H5" sqref="H5"/>
    </sheetView>
  </sheetViews>
  <sheetFormatPr baseColWidth="10" defaultRowHeight="15" x14ac:dyDescent="0.25"/>
  <cols>
    <col min="1" max="1" width="25.7109375" bestFit="1" customWidth="1"/>
    <col min="2" max="3" width="25.7109375" customWidth="1"/>
    <col min="4" max="4" width="15.7109375" customWidth="1"/>
    <col min="5" max="5" width="25.7109375" customWidth="1"/>
    <col min="6" max="8" width="19" customWidth="1"/>
    <col min="9" max="9" width="15.7109375" customWidth="1"/>
  </cols>
  <sheetData>
    <row r="3" spans="1:22" x14ac:dyDescent="0.25">
      <c r="I3" t="s">
        <v>0</v>
      </c>
      <c r="J3" t="s">
        <v>2</v>
      </c>
      <c r="K3" t="s">
        <v>1</v>
      </c>
      <c r="L3" t="s">
        <v>3</v>
      </c>
      <c r="M3" t="s">
        <v>11</v>
      </c>
      <c r="N3" t="s">
        <v>4</v>
      </c>
      <c r="O3" t="s">
        <v>13</v>
      </c>
    </row>
    <row r="4" spans="1:22" x14ac:dyDescent="0.25">
      <c r="C4" t="s">
        <v>19</v>
      </c>
      <c r="D4" t="s">
        <v>17</v>
      </c>
      <c r="E4" t="s">
        <v>18</v>
      </c>
      <c r="F4" t="s">
        <v>6</v>
      </c>
      <c r="G4" t="s">
        <v>9</v>
      </c>
      <c r="H4" t="s">
        <v>10</v>
      </c>
      <c r="S4" t="s">
        <v>12</v>
      </c>
      <c r="T4" t="s">
        <v>7</v>
      </c>
      <c r="V4" t="s">
        <v>16</v>
      </c>
    </row>
    <row r="5" spans="1:22" x14ac:dyDescent="0.25">
      <c r="A5" s="3" t="s">
        <v>5</v>
      </c>
      <c r="B5" s="3">
        <v>2020</v>
      </c>
      <c r="C5" s="3">
        <v>2</v>
      </c>
      <c r="D5" s="3">
        <v>23000</v>
      </c>
      <c r="E5" s="3">
        <f>D5*C5</f>
        <v>46000</v>
      </c>
      <c r="F5" s="3">
        <v>580</v>
      </c>
      <c r="G5" s="3">
        <v>82</v>
      </c>
      <c r="H5" s="3">
        <v>190</v>
      </c>
      <c r="I5" s="3">
        <v>60</v>
      </c>
      <c r="J5" s="3">
        <v>60</v>
      </c>
      <c r="K5" s="3">
        <v>24</v>
      </c>
      <c r="L5" s="3">
        <v>48</v>
      </c>
      <c r="M5" s="3">
        <v>24</v>
      </c>
      <c r="N5" s="3"/>
      <c r="O5" s="3"/>
      <c r="P5" s="3"/>
      <c r="Q5" s="3"/>
      <c r="R5" s="3"/>
      <c r="S5" s="3">
        <f>SUM(I5:R5)</f>
        <v>216</v>
      </c>
      <c r="T5" s="3">
        <f>F5-S5</f>
        <v>364</v>
      </c>
      <c r="U5" s="3"/>
      <c r="V5" s="3">
        <f>F5*H5</f>
        <v>110200</v>
      </c>
    </row>
    <row r="6" spans="1:22" x14ac:dyDescent="0.25">
      <c r="A6" s="3" t="s">
        <v>8</v>
      </c>
      <c r="B6" s="3">
        <v>2020</v>
      </c>
      <c r="C6" s="4">
        <v>1</v>
      </c>
      <c r="D6" s="4">
        <v>16500</v>
      </c>
      <c r="E6" s="3">
        <f t="shared" ref="E6:E8" si="0">D6*C6</f>
        <v>16500</v>
      </c>
      <c r="F6" s="4">
        <v>296</v>
      </c>
      <c r="G6" s="3">
        <v>60</v>
      </c>
      <c r="H6" s="3">
        <v>130</v>
      </c>
      <c r="I6" s="3">
        <v>60</v>
      </c>
      <c r="J6" s="3">
        <v>60</v>
      </c>
      <c r="K6" s="3">
        <v>24</v>
      </c>
      <c r="L6" s="3">
        <v>48</v>
      </c>
      <c r="M6" s="3">
        <v>24</v>
      </c>
      <c r="N6" s="3"/>
      <c r="O6" s="3"/>
      <c r="P6" s="3"/>
      <c r="Q6" s="3"/>
      <c r="R6" s="3"/>
      <c r="S6" s="3">
        <f>SUM(I6:R6)</f>
        <v>216</v>
      </c>
      <c r="T6" s="3">
        <f>F6-S6</f>
        <v>80</v>
      </c>
      <c r="U6" s="3"/>
      <c r="V6" s="3">
        <f t="shared" ref="V6:V8" si="1">F6*H6</f>
        <v>38480</v>
      </c>
    </row>
    <row r="7" spans="1:22" x14ac:dyDescent="0.25">
      <c r="A7" s="1" t="s">
        <v>14</v>
      </c>
      <c r="B7" s="2">
        <v>2021</v>
      </c>
      <c r="C7" s="2">
        <v>1</v>
      </c>
      <c r="D7" s="2">
        <v>33000</v>
      </c>
      <c r="E7" s="1">
        <f t="shared" si="0"/>
        <v>33000</v>
      </c>
      <c r="F7" s="1">
        <v>280</v>
      </c>
      <c r="G7" s="1">
        <v>120</v>
      </c>
      <c r="H7" s="1">
        <v>260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>
        <f t="shared" si="1"/>
        <v>72800</v>
      </c>
    </row>
    <row r="8" spans="1:22" x14ac:dyDescent="0.25">
      <c r="A8" s="1" t="s">
        <v>15</v>
      </c>
      <c r="B8" s="2">
        <v>2021</v>
      </c>
      <c r="C8" s="2">
        <v>1</v>
      </c>
      <c r="D8" s="2">
        <v>28000</v>
      </c>
      <c r="E8" s="1">
        <f t="shared" si="0"/>
        <v>28000</v>
      </c>
      <c r="F8" s="1">
        <v>280</v>
      </c>
      <c r="G8" s="1">
        <v>102</v>
      </c>
      <c r="H8" s="1">
        <v>220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>
        <f t="shared" si="1"/>
        <v>61600</v>
      </c>
    </row>
    <row r="14" spans="1:22" x14ac:dyDescent="0.25">
      <c r="B14" s="7" t="s">
        <v>24</v>
      </c>
    </row>
    <row r="15" spans="1:22" ht="63" x14ac:dyDescent="0.25">
      <c r="A15" t="s">
        <v>23</v>
      </c>
      <c r="B15" s="5" t="s">
        <v>20</v>
      </c>
    </row>
    <row r="16" spans="1:22" ht="31.5" x14ac:dyDescent="0.25">
      <c r="B16" s="6" t="s">
        <v>21</v>
      </c>
    </row>
    <row r="17" spans="2:2" ht="15.75" x14ac:dyDescent="0.25">
      <c r="B17" s="6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2021-09-07T13:37:54Z</dcterms:created>
  <dcterms:modified xsi:type="dcterms:W3CDTF">2022-03-21T12:48:12Z</dcterms:modified>
</cp:coreProperties>
</file>