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K160" i="1" l="1"/>
  <c r="G101" i="1"/>
  <c r="G102" i="1"/>
  <c r="G103" i="1"/>
  <c r="G97" i="1"/>
  <c r="G98" i="1"/>
  <c r="G99" i="1"/>
  <c r="G100" i="1"/>
  <c r="G104" i="1"/>
  <c r="G95" i="1"/>
  <c r="G105" i="1" s="1"/>
  <c r="G96" i="1"/>
  <c r="G94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12" i="1"/>
  <c r="G72" i="1"/>
  <c r="G73" i="1"/>
  <c r="G71" i="1"/>
  <c r="G74" i="1"/>
  <c r="G63" i="1"/>
  <c r="G64" i="1"/>
  <c r="G65" i="1"/>
  <c r="G66" i="1"/>
  <c r="G67" i="1"/>
  <c r="G68" i="1"/>
  <c r="G59" i="1"/>
  <c r="G60" i="1"/>
  <c r="G61" i="1"/>
  <c r="G62" i="1"/>
  <c r="G58" i="1"/>
  <c r="G52" i="1"/>
  <c r="G53" i="1"/>
  <c r="G54" i="1"/>
  <c r="G51" i="1"/>
  <c r="L60" i="1"/>
  <c r="L53" i="1"/>
  <c r="G44" i="1"/>
  <c r="G45" i="1"/>
  <c r="G46" i="1"/>
  <c r="G47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37" i="1"/>
  <c r="L38" i="1"/>
  <c r="L39" i="1"/>
  <c r="L37" i="1"/>
  <c r="L42" i="1"/>
  <c r="L43" i="1"/>
  <c r="L41" i="1"/>
  <c r="G41" i="1"/>
  <c r="G42" i="1"/>
  <c r="G43" i="1"/>
  <c r="G40" i="1"/>
  <c r="G78" i="1"/>
  <c r="G79" i="1"/>
  <c r="G77" i="1"/>
  <c r="L84" i="1"/>
  <c r="L83" i="1"/>
  <c r="G84" i="1"/>
  <c r="G83" i="1"/>
  <c r="G90" i="1"/>
  <c r="G91" i="1"/>
  <c r="G89" i="1"/>
  <c r="G109" i="1"/>
  <c r="G108" i="1"/>
  <c r="G133" i="1"/>
  <c r="G134" i="1"/>
  <c r="G135" i="1"/>
  <c r="G136" i="1"/>
  <c r="G137" i="1"/>
  <c r="G138" i="1"/>
  <c r="G139" i="1"/>
  <c r="G140" i="1"/>
  <c r="G132" i="1"/>
  <c r="G144" i="1"/>
  <c r="G145" i="1"/>
  <c r="G146" i="1"/>
  <c r="G147" i="1"/>
  <c r="G148" i="1"/>
  <c r="G143" i="1"/>
  <c r="G152" i="1"/>
  <c r="G153" i="1"/>
  <c r="G154" i="1"/>
  <c r="G155" i="1"/>
  <c r="G156" i="1"/>
  <c r="G157" i="1"/>
  <c r="G151" i="1"/>
  <c r="G160" i="1"/>
  <c r="G163" i="1" s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77" i="1"/>
  <c r="G185" i="1"/>
  <c r="G184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86" i="1"/>
  <c r="G130" i="1" l="1"/>
  <c r="L85" i="1"/>
  <c r="G75" i="1"/>
  <c r="G69" i="1"/>
  <c r="G48" i="1"/>
  <c r="L46" i="1"/>
  <c r="G55" i="1"/>
  <c r="G80" i="1"/>
  <c r="G85" i="1"/>
  <c r="G110" i="1"/>
  <c r="G92" i="1"/>
  <c r="G141" i="1"/>
  <c r="G149" i="1"/>
  <c r="G158" i="1"/>
  <c r="K157" i="1" s="1"/>
  <c r="K158" i="1" l="1"/>
  <c r="G210" i="1" l="1"/>
</calcChain>
</file>

<file path=xl/sharedStrings.xml><?xml version="1.0" encoding="utf-8"?>
<sst xmlns="http://schemas.openxmlformats.org/spreadsheetml/2006/main" count="210" uniqueCount="206">
  <si>
    <t>Marque</t>
  </si>
  <si>
    <t>Produit</t>
  </si>
  <si>
    <t>Référence</t>
  </si>
  <si>
    <t>Prix TTC</t>
  </si>
  <si>
    <t>Quantitée</t>
  </si>
  <si>
    <t>Prix HT</t>
  </si>
  <si>
    <t>Date</t>
  </si>
  <si>
    <t>lait demaquillant p.GRASSE</t>
  </si>
  <si>
    <t>SOTHYS</t>
  </si>
  <si>
    <t xml:space="preserve"> lait demaquillant p.NORMALE</t>
  </si>
  <si>
    <t>lait demaqillant p.SENSIBLE</t>
  </si>
  <si>
    <t>lotion P.normale</t>
  </si>
  <si>
    <t>lotion p.Sensible</t>
  </si>
  <si>
    <t>fluide bi phase</t>
  </si>
  <si>
    <t>eau demaqillante</t>
  </si>
  <si>
    <t>nettoyant matin</t>
  </si>
  <si>
    <t>gel moussant purifiant</t>
  </si>
  <si>
    <t>desqucream</t>
  </si>
  <si>
    <t>gommage exfoliant</t>
  </si>
  <si>
    <t xml:space="preserve"> serum grade2</t>
  </si>
  <si>
    <t>serum grade 3</t>
  </si>
  <si>
    <t>serum grade 4</t>
  </si>
  <si>
    <t>creme grade2 normale</t>
  </si>
  <si>
    <t>creme grade 2 confort</t>
  </si>
  <si>
    <t>creme grade 3 normale</t>
  </si>
  <si>
    <t>creme grade3 confort</t>
  </si>
  <si>
    <t>creme grade 4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</si>
  <si>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</si>
  <si>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</si>
  <si>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</si>
  <si>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</si>
  <si>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</si>
  <si>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</si>
  <si>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</si>
  <si>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immuniscience fluide</t>
  </si>
  <si>
    <t>fluide hydra matite</t>
  </si>
  <si>
    <t>creme reparatrice</t>
  </si>
  <si>
    <t>serum purifiant</t>
  </si>
  <si>
    <t>mask absorbant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</si>
  <si>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</si>
  <si>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</si>
  <si>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</si>
  <si>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</si>
  <si>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</si>
  <si>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</si>
  <si>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</si>
  <si>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</si>
  <si>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</si>
  <si>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</si>
  <si>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>huile vanille bois de santal</t>
  </si>
  <si>
    <t xml:space="preserve"> creme secret visage</t>
  </si>
  <si>
    <t>serum contour yeux</t>
  </si>
  <si>
    <t>serum levres</t>
  </si>
  <si>
    <t>soin de saison</t>
  </si>
  <si>
    <t>gommage mask</t>
  </si>
  <si>
    <t>cure oxy vitamines</t>
  </si>
  <si>
    <t>lait hydra nourissant corps</t>
  </si>
  <si>
    <t>solaires</t>
  </si>
  <si>
    <t>hale progressif</t>
  </si>
  <si>
    <t>maquillage</t>
  </si>
  <si>
    <t>,</t>
  </si>
  <si>
    <t>gelee gommante</t>
  </si>
  <si>
    <t>produits cabine</t>
  </si>
  <si>
    <t>quantite</t>
  </si>
  <si>
    <t>ine HT</t>
  </si>
  <si>
    <t>traitement collagene</t>
  </si>
  <si>
    <t>soin peeling</t>
  </si>
  <si>
    <t>soin ceremonit orient</t>
  </si>
  <si>
    <t>vernis a ongles</t>
  </si>
  <si>
    <t>autres produits</t>
  </si>
  <si>
    <t>ESSIE VENTE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</si>
  <si>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</si>
  <si>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</si>
  <si>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</si>
  <si>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</si>
  <si>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</si>
  <si>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</si>
  <si>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</si>
  <si>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cire cartouche</t>
  </si>
  <si>
    <t>gommage poudre or</t>
  </si>
  <si>
    <t>mask  lissant</t>
  </si>
  <si>
    <t xml:space="preserve">vernis essie </t>
  </si>
  <si>
    <t>CLUB</t>
  </si>
  <si>
    <t>LAIT demaquillant</t>
  </si>
  <si>
    <t>demaquillant yeux</t>
  </si>
  <si>
    <t>mask purifiant</t>
  </si>
  <si>
    <t>COLOMBAO</t>
  </si>
  <si>
    <t>creme massage corps</t>
  </si>
  <si>
    <t>huile neutre</t>
  </si>
  <si>
    <t>huile chocolat</t>
  </si>
  <si>
    <t>DIVERS</t>
  </si>
  <si>
    <t>dissolvant</t>
  </si>
  <si>
    <t>creme mains</t>
  </si>
  <si>
    <t>kleenex</t>
  </si>
  <si>
    <t>pantalon pressotherapie</t>
  </si>
  <si>
    <t>vernis semi permanent</t>
  </si>
  <si>
    <t>soin contour yeux</t>
  </si>
  <si>
    <t>essence f</t>
  </si>
  <si>
    <t>boite de 100</t>
  </si>
  <si>
    <t>gelee corps</t>
  </si>
  <si>
    <t>lait apres soleil</t>
  </si>
  <si>
    <t>eau micellaire</t>
  </si>
  <si>
    <t xml:space="preserve"> gommage citron</t>
  </si>
  <si>
    <t>eponge</t>
  </si>
  <si>
    <t xml:space="preserve"> mask fraise</t>
  </si>
  <si>
    <t>mask nourrissant</t>
  </si>
  <si>
    <t>mask tilleul</t>
  </si>
  <si>
    <t>mask kiwi</t>
  </si>
  <si>
    <t>mask gel</t>
  </si>
  <si>
    <t>roulaeu drap examen</t>
  </si>
  <si>
    <t>ACCESSOIRES</t>
  </si>
  <si>
    <t>bracelet</t>
  </si>
  <si>
    <t>sautoire pume blache</t>
  </si>
  <si>
    <t>foulard</t>
  </si>
  <si>
    <t>foulard frange</t>
  </si>
  <si>
    <t xml:space="preserve"> bague noir</t>
  </si>
  <si>
    <t>bague dore</t>
  </si>
  <si>
    <t>sos serum</t>
  </si>
  <si>
    <t xml:space="preserve">fluide apaisant </t>
  </si>
  <si>
    <t>crema apaisante</t>
  </si>
  <si>
    <t>embellisseur teint</t>
  </si>
  <si>
    <t>feuilles draps massage</t>
  </si>
  <si>
    <t>beautiful brows</t>
  </si>
  <si>
    <t>teinture</t>
  </si>
  <si>
    <t>decoloration</t>
  </si>
  <si>
    <t>gommage jasmin</t>
  </si>
  <si>
    <t>huile bambou</t>
  </si>
  <si>
    <t>bougie de massage</t>
  </si>
  <si>
    <t>essie gel cabine</t>
  </si>
  <si>
    <t>sac plage</t>
  </si>
  <si>
    <t>sac croco gis</t>
  </si>
  <si>
    <t>sac taupe</t>
  </si>
  <si>
    <t>sac bordeaux</t>
  </si>
  <si>
    <t>sac gris</t>
  </si>
  <si>
    <t>sac taupe moumout</t>
  </si>
  <si>
    <t>sac bleu</t>
  </si>
  <si>
    <t>sac gros noir cuir</t>
  </si>
  <si>
    <t>echarpe rose</t>
  </si>
  <si>
    <t>echarpe grise fonce</t>
  </si>
  <si>
    <t>sac lin taupe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</si>
  <si>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</si>
  <si>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</si>
  <si>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</si>
  <si>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</si>
  <si>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</si>
  <si>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</si>
  <si>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ELEUTHEROCOQUE CONFORT</t>
  </si>
  <si>
    <t>ELEUTHEROCOQUE NORMAL</t>
  </si>
  <si>
    <t>ELEUTH NUIT</t>
  </si>
  <si>
    <t>TRAITEMENT HYDRA</t>
  </si>
  <si>
    <t>UNITE 13,5</t>
  </si>
  <si>
    <t>UNITE14,25</t>
  </si>
  <si>
    <t>UNITE 8,09</t>
  </si>
  <si>
    <t>UNITE 14,25</t>
  </si>
  <si>
    <t>UNITE 5,58</t>
  </si>
  <si>
    <t xml:space="preserve"> SOIN APAISANT FLEUR4S</t>
  </si>
  <si>
    <t>SOIN ANTI AGE FLORASKIN FLEUR</t>
  </si>
  <si>
    <t>TRAITEMENT ELEUTHEROCOQUE</t>
  </si>
  <si>
    <t xml:space="preserve"> SOIN CHOCOLAT</t>
  </si>
  <si>
    <t>SOIN COCO</t>
  </si>
  <si>
    <t>UNITE 2,53</t>
  </si>
  <si>
    <t>UNITE 2,01</t>
  </si>
  <si>
    <t>UNITE 10,46</t>
  </si>
  <si>
    <t>UNITE 9,17</t>
  </si>
  <si>
    <t>ROLL ON</t>
  </si>
  <si>
    <t>FLORASKINE</t>
  </si>
  <si>
    <t>HYRATANTE ECLAT FLEUR4</t>
  </si>
  <si>
    <t>boite de 100 5,05</t>
  </si>
  <si>
    <t>boite de 100 21,55</t>
  </si>
  <si>
    <t>pack de 100 41,10</t>
  </si>
  <si>
    <t xml:space="preserve"> limes vente</t>
  </si>
  <si>
    <t>pince epiler vente</t>
  </si>
  <si>
    <t>gommage bambou</t>
  </si>
  <si>
    <t>prep finich</t>
  </si>
  <si>
    <t>dissolvant essi</t>
  </si>
  <si>
    <t>limes cabine</t>
  </si>
  <si>
    <t>sac nude frange</t>
  </si>
  <si>
    <t>sac chocolat</t>
  </si>
  <si>
    <t>sac bandouliere vert</t>
  </si>
  <si>
    <t>poncho bleu marine</t>
  </si>
  <si>
    <t>sac rose nubuck</t>
  </si>
  <si>
    <t>sac pochette bleu orangr</t>
  </si>
  <si>
    <t>bracelet frange</t>
  </si>
  <si>
    <t xml:space="preserve">bracelet dore </t>
  </si>
  <si>
    <t>bracelet coqillage</t>
  </si>
  <si>
    <t xml:space="preserve"> gros bracelet coquillage</t>
  </si>
  <si>
    <t>collier plume</t>
  </si>
  <si>
    <t>collier trefle ananas</t>
  </si>
  <si>
    <t>sautoir pompon jaune</t>
  </si>
  <si>
    <t>sautoir pomp, fluo</t>
  </si>
  <si>
    <t>collier 7 bis</t>
  </si>
  <si>
    <t>collier rose grosse perle</t>
  </si>
  <si>
    <t>collierv argent</t>
  </si>
  <si>
    <t>sautoir perle et pompon rose</t>
  </si>
  <si>
    <t>collier aimant</t>
  </si>
  <si>
    <t>sac fluo orang</t>
  </si>
  <si>
    <t>sac plage piece</t>
  </si>
  <si>
    <t>mini pochette kaki/camel</t>
  </si>
  <si>
    <t>pochette gris bleu</t>
  </si>
  <si>
    <t>panier jaune fluo</t>
  </si>
  <si>
    <t>sac minaudiere</t>
  </si>
  <si>
    <t>foulard été bleu</t>
  </si>
  <si>
    <t>cout unitaire</t>
  </si>
  <si>
    <t>Total des produits cabines</t>
  </si>
  <si>
    <t xml:space="preserve">Total des autres produits </t>
  </si>
  <si>
    <t>total des 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</si>
</sst>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4" fillId="0" borderId="2" xfId="0" applyFont="1" applyFill="1" applyBorder="1"/>
    <xf numFmtId="0" fontId="1" fillId="0" borderId="0" xfId="0" applyFont="1"/>
    <xf numFmtId="0" fontId="4" fillId="0" borderId="0" xfId="0" applyFont="1" applyFill="1" applyBorder="1"/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1"/>
  <sheetViews>
    <sheetView tabSelected="1" topLeftCell="A154" workbookViewId="0">
      <selection activeCell="K168" sqref="K168"/>
    </sheetView>
  </sheetViews>
  <sheetFormatPr baseColWidth="10" defaultRowHeight="15" x14ac:dyDescent="0.25"/>
  <cols>
    <col min="1" max="1" width="25.7109375" customWidth="1"/>
    <col min="2" max="2" width="3.42578125" customWidth="1"/>
    <col min="3" max="3" width="9" customWidth="1"/>
    <col min="9" max="9" width="16.42578125" customWidth="1"/>
  </cols>
  <sheetData>
    <row r="3" spans="1:12" x14ac:dyDescent="0.25">
      <c r="A3" t="s">
        <v>1</v>
      </c>
      <c r="B3" t="s">
        <v>0</v>
      </c>
      <c r="C3" t="s">
        <v>2</v>
      </c>
      <c r="D3" t="s">
        <v>5</v>
      </c>
      <c r="E3" t="s">
        <v>3</v>
      </c>
      <c r="F3" t="s">
        <v>4</v>
      </c>
      <c r="I3" t="s">
        <v>62</v>
      </c>
      <c r="J3" t="s">
        <v>64</v>
      </c>
      <c r="K3" t="s">
        <v>63</v>
      </c>
    </row>
    <row r="4" spans="1:12" x14ac:dyDescent="0.25">
      <c r="B4" t="s">
        <v>8</v>
      </c>
    </row>
    <row r="5" spans="1:12" x14ac:dyDescent="0.25">
      <c r="A5" s="1" t="s">
        <v>7</v>
      </c>
      <c r="B5" s="1"/>
      <c r="C5" s="1"/>
      <c r="D5" s="1">
        <v>10.5</v>
      </c>
      <c r="E5" s="1">
        <v>21</v>
      </c>
      <c r="F5" s="1">
        <v>2</v>
      </c>
      <c r="G5" s="1">
        <f t="shared" ref="G5:G35" si="0">F5*D5</f>
        <v>21</v>
      </c>
      <c r="K5">
        <v>0</v>
      </c>
    </row>
    <row r="6" spans="1:12" x14ac:dyDescent="0.25">
      <c r="A6" s="1" t="s">
        <v>9</v>
      </c>
      <c r="B6" s="1"/>
      <c r="C6" s="1"/>
      <c r="D6" s="1"/>
      <c r="E6" s="1">
        <v>21</v>
      </c>
      <c r="F6" s="1">
        <v>12</v>
      </c>
      <c r="G6" s="1">
        <f t="shared" si="0"/>
        <v>0</v>
      </c>
      <c r="K6">
        <v>0</v>
      </c>
    </row>
    <row r="7" spans="1:12" x14ac:dyDescent="0.25">
      <c r="A7" s="1" t="s">
        <v>10</v>
      </c>
      <c r="B7" s="1"/>
      <c r="C7" s="1"/>
      <c r="D7" s="1"/>
      <c r="E7" s="1">
        <v>21</v>
      </c>
      <c r="F7" s="1">
        <v>0</v>
      </c>
      <c r="G7" s="1">
        <f t="shared" si="0"/>
        <v>0</v>
      </c>
      <c r="K7">
        <v>0</v>
      </c>
    </row>
    <row r="8" spans="1:12" x14ac:dyDescent="0.25">
      <c r="A8" s="1" t="s">
        <v>11</v>
      </c>
      <c r="B8" s="1"/>
      <c r="C8" s="1"/>
      <c r="D8" s="1">
        <v>10.5</v>
      </c>
      <c r="E8" s="1">
        <v>21</v>
      </c>
      <c r="F8" s="1">
        <v>12</v>
      </c>
      <c r="G8" s="1">
        <f t="shared" si="0"/>
        <v>126</v>
      </c>
      <c r="K8">
        <v>0</v>
      </c>
    </row>
    <row r="9" spans="1:12" x14ac:dyDescent="0.25">
      <c r="A9" s="1" t="s">
        <v>12</v>
      </c>
      <c r="B9" s="1"/>
      <c r="C9" s="1"/>
      <c r="D9" s="1"/>
      <c r="E9" s="1">
        <v>21</v>
      </c>
      <c r="F9" s="1">
        <v>9</v>
      </c>
      <c r="G9" s="1">
        <f t="shared" si="0"/>
        <v>0</v>
      </c>
      <c r="K9">
        <v>0</v>
      </c>
    </row>
    <row r="10" spans="1:12" x14ac:dyDescent="0.25">
      <c r="A10" s="1" t="s">
        <v>13</v>
      </c>
      <c r="B10" s="1"/>
      <c r="C10" s="1"/>
      <c r="D10" s="1">
        <v>12.5</v>
      </c>
      <c r="E10" s="1">
        <v>25</v>
      </c>
      <c r="F10" s="1">
        <v>0</v>
      </c>
      <c r="G10" s="1">
        <f t="shared" si="0"/>
        <v>0</v>
      </c>
      <c r="K10">
        <v>0</v>
      </c>
    </row>
    <row r="11" spans="1:12" x14ac:dyDescent="0.25">
      <c r="A11" s="1" t="s">
        <v>14</v>
      </c>
      <c r="B11" s="1"/>
      <c r="C11" s="1"/>
      <c r="D11" s="1">
        <v>10.5</v>
      </c>
      <c r="E11" s="1">
        <v>23</v>
      </c>
      <c r="F11" s="1">
        <v>0</v>
      </c>
      <c r="G11" s="1">
        <f t="shared" si="0"/>
        <v>0</v>
      </c>
      <c r="K11">
        <v>0</v>
      </c>
    </row>
    <row r="12" spans="1:12" x14ac:dyDescent="0.25">
      <c r="A12" s="1" t="s">
        <v>101</v>
      </c>
      <c r="B12" s="1"/>
      <c r="C12" s="1"/>
      <c r="D12" s="1">
        <v>10.5</v>
      </c>
      <c r="E12" s="1">
        <v>23</v>
      </c>
      <c r="F12" s="1">
        <v>0</v>
      </c>
      <c r="G12" s="1">
        <f t="shared" si="0"/>
        <v>0</v>
      </c>
      <c r="K12">
        <v>0</v>
      </c>
    </row>
    <row r="13" spans="1:12" x14ac:dyDescent="0.25">
      <c r="A13" s="1" t="s">
        <v>15</v>
      </c>
      <c r="B13" s="1"/>
      <c r="C13" s="1"/>
      <c r="D13" s="1">
        <v>15</v>
      </c>
      <c r="E13" s="1">
        <v>31</v>
      </c>
      <c r="F13" s="1">
        <v>2</v>
      </c>
      <c r="G13" s="1">
        <f t="shared" si="0"/>
        <v>30</v>
      </c>
      <c r="K13">
        <v>0</v>
      </c>
    </row>
    <row r="14" spans="1:12" x14ac:dyDescent="0.25">
      <c r="A14" s="1" t="s">
        <v>16</v>
      </c>
      <c r="B14" s="1"/>
      <c r="C14" s="1"/>
      <c r="D14" s="1">
        <v>13</v>
      </c>
      <c r="E14" s="1">
        <v>27</v>
      </c>
      <c r="F14" s="1">
        <v>3</v>
      </c>
      <c r="G14" s="1">
        <f t="shared" si="0"/>
        <v>39</v>
      </c>
      <c r="K14">
        <v>0</v>
      </c>
    </row>
    <row r="15" spans="1:12" x14ac:dyDescent="0.25">
      <c r="A15" s="1" t="s">
        <v>17</v>
      </c>
      <c r="B15" s="1"/>
      <c r="C15" s="1"/>
      <c r="D15" s="1">
        <v>17.5</v>
      </c>
      <c r="E15" s="1">
        <v>36</v>
      </c>
      <c r="F15" s="1">
        <v>1</v>
      </c>
      <c r="G15" s="1">
        <f t="shared" si="0"/>
        <v>17.5</v>
      </c>
      <c r="I15" s="1">
        <v>31.1</v>
      </c>
      <c r="J15" s="1"/>
      <c r="K15" s="1">
        <v>0</v>
      </c>
      <c r="L15" s="1">
        <f>K15*I15</f>
        <v>0</v>
      </c>
    </row>
    <row r="16" spans="1:12" x14ac:dyDescent="0.25">
      <c r="A16" s="1" t="s">
        <v>18</v>
      </c>
      <c r="B16" s="1"/>
      <c r="C16" s="1"/>
      <c r="D16" s="1">
        <v>15</v>
      </c>
      <c r="E16" s="1">
        <v>31</v>
      </c>
      <c r="F16" s="1">
        <v>0</v>
      </c>
      <c r="G16" s="1">
        <f t="shared" si="0"/>
        <v>0</v>
      </c>
      <c r="I16" s="1">
        <v>24.92</v>
      </c>
      <c r="J16" s="1"/>
      <c r="K16" s="1">
        <v>1</v>
      </c>
      <c r="L16" s="1">
        <f t="shared" ref="L16:L36" si="1">K16*I16</f>
        <v>24.92</v>
      </c>
    </row>
    <row r="17" spans="1:12" x14ac:dyDescent="0.25">
      <c r="A17" s="1" t="s">
        <v>61</v>
      </c>
      <c r="B17" s="1"/>
      <c r="C17" s="1"/>
      <c r="D17" s="1">
        <v>15</v>
      </c>
      <c r="E17" s="1">
        <v>31</v>
      </c>
      <c r="F17" s="1">
        <v>0</v>
      </c>
      <c r="G17" s="1">
        <f t="shared" si="0"/>
        <v>0</v>
      </c>
      <c r="I17" s="1">
        <v>25.85</v>
      </c>
      <c r="J17" s="1"/>
      <c r="K17" s="1">
        <v>1</v>
      </c>
      <c r="L17" s="1">
        <f t="shared" si="1"/>
        <v>25.85</v>
      </c>
    </row>
    <row r="18" spans="1:12" x14ac:dyDescent="0.25">
      <c r="A18" s="1" t="s">
        <v>19</v>
      </c>
      <c r="B18" s="1"/>
      <c r="C18" s="1"/>
      <c r="D18" s="1">
        <v>39</v>
      </c>
      <c r="E18" s="1">
        <v>80</v>
      </c>
      <c r="F18" s="1">
        <v>2</v>
      </c>
      <c r="G18" s="1">
        <f t="shared" si="0"/>
        <v>78</v>
      </c>
      <c r="I18" s="1">
        <v>44.26</v>
      </c>
      <c r="J18" s="1"/>
      <c r="K18" s="1">
        <v>0</v>
      </c>
      <c r="L18" s="1">
        <f t="shared" si="1"/>
        <v>0</v>
      </c>
    </row>
    <row r="19" spans="1:12" x14ac:dyDescent="0.25">
      <c r="A19" s="1" t="s">
        <v>20</v>
      </c>
      <c r="B19" s="1"/>
      <c r="C19" s="1"/>
      <c r="D19" s="1">
        <v>39</v>
      </c>
      <c r="E19" s="1">
        <v>80</v>
      </c>
      <c r="F19" s="1">
        <v>0</v>
      </c>
      <c r="G19" s="1">
        <f t="shared" si="0"/>
        <v>0</v>
      </c>
      <c r="I19" s="1">
        <v>44.26</v>
      </c>
      <c r="J19" s="1"/>
      <c r="K19" s="1">
        <v>0</v>
      </c>
      <c r="L19" s="1">
        <f t="shared" si="1"/>
        <v>0</v>
      </c>
    </row>
    <row r="20" spans="1:12" x14ac:dyDescent="0.25">
      <c r="A20" s="1" t="s">
        <v>21</v>
      </c>
      <c r="B20" s="1"/>
      <c r="C20" s="1"/>
      <c r="D20" s="1">
        <v>47</v>
      </c>
      <c r="E20" s="1">
        <v>94</v>
      </c>
      <c r="F20" s="1">
        <v>2</v>
      </c>
      <c r="G20" s="1">
        <f t="shared" si="0"/>
        <v>94</v>
      </c>
      <c r="I20" s="1">
        <v>53.37</v>
      </c>
      <c r="J20" s="1"/>
      <c r="K20" s="1">
        <v>0</v>
      </c>
      <c r="L20" s="1">
        <f t="shared" si="1"/>
        <v>0</v>
      </c>
    </row>
    <row r="21" spans="1:12" x14ac:dyDescent="0.25">
      <c r="A21" s="1" t="s">
        <v>22</v>
      </c>
      <c r="B21" s="1"/>
      <c r="C21" s="1"/>
      <c r="D21" s="1">
        <v>32.5</v>
      </c>
      <c r="E21" s="1">
        <v>65</v>
      </c>
      <c r="F21" s="1">
        <v>2</v>
      </c>
      <c r="G21" s="1">
        <f t="shared" si="0"/>
        <v>65</v>
      </c>
      <c r="I21" s="1">
        <v>48.38</v>
      </c>
      <c r="J21" s="1"/>
      <c r="K21" s="1">
        <v>2</v>
      </c>
      <c r="L21" s="1">
        <f t="shared" si="1"/>
        <v>96.76</v>
      </c>
    </row>
    <row r="22" spans="1:12" x14ac:dyDescent="0.25">
      <c r="A22" s="1" t="s">
        <v>23</v>
      </c>
      <c r="B22" s="1"/>
      <c r="C22" s="1"/>
      <c r="D22" s="1">
        <v>32.5</v>
      </c>
      <c r="E22" s="1">
        <v>65</v>
      </c>
      <c r="F22" s="1">
        <v>2</v>
      </c>
      <c r="G22" s="1">
        <f t="shared" si="0"/>
        <v>65</v>
      </c>
      <c r="I22" s="1">
        <v>48.35</v>
      </c>
      <c r="J22" s="1"/>
      <c r="K22" s="1">
        <v>3.5</v>
      </c>
      <c r="L22" s="1">
        <f t="shared" si="1"/>
        <v>169.22499999999999</v>
      </c>
    </row>
    <row r="23" spans="1:12" x14ac:dyDescent="0.25">
      <c r="A23" s="1" t="s">
        <v>24</v>
      </c>
      <c r="B23" s="1"/>
      <c r="C23" s="1"/>
      <c r="D23" s="1">
        <v>32.5</v>
      </c>
      <c r="E23" s="1">
        <v>65</v>
      </c>
      <c r="F23" s="1">
        <v>0</v>
      </c>
      <c r="G23" s="1">
        <f t="shared" si="0"/>
        <v>0</v>
      </c>
      <c r="I23" s="1">
        <v>48.35</v>
      </c>
      <c r="J23" s="1"/>
      <c r="K23" s="1">
        <v>1</v>
      </c>
      <c r="L23" s="1">
        <f t="shared" si="1"/>
        <v>48.35</v>
      </c>
    </row>
    <row r="24" spans="1:12" x14ac:dyDescent="0.25">
      <c r="A24" s="1" t="s">
        <v>25</v>
      </c>
      <c r="B24" s="1"/>
      <c r="C24" s="1"/>
      <c r="D24" s="1">
        <v>32.5</v>
      </c>
      <c r="E24" s="1">
        <v>65</v>
      </c>
      <c r="F24" s="1">
        <v>0</v>
      </c>
      <c r="G24" s="1">
        <f t="shared" si="0"/>
        <v>0</v>
      </c>
      <c r="I24" s="1">
        <v>48.35</v>
      </c>
      <c r="J24" s="1"/>
      <c r="K24" s="1">
        <v>0</v>
      </c>
      <c r="L24" s="1">
        <f t="shared" si="1"/>
        <v>0</v>
      </c>
    </row>
    <row r="25" spans="1:12" x14ac:dyDescent="0.25">
      <c r="A25" s="1" t="s">
        <v>26</v>
      </c>
      <c r="B25" s="1"/>
      <c r="C25" s="1"/>
      <c r="D25" s="1">
        <v>37.5</v>
      </c>
      <c r="E25" s="1">
        <v>78</v>
      </c>
      <c r="F25" s="1">
        <v>0</v>
      </c>
      <c r="G25" s="1">
        <f t="shared" si="0"/>
        <v>0</v>
      </c>
      <c r="I25" s="1">
        <v>53.24</v>
      </c>
      <c r="J25" s="1"/>
      <c r="K25" s="1">
        <v>2</v>
      </c>
      <c r="L25" s="1">
        <f t="shared" si="1"/>
        <v>106.48</v>
      </c>
    </row>
    <row r="26" spans="1:12" x14ac:dyDescent="0.25">
      <c r="A26" s="1" t="s">
        <v>27</v>
      </c>
      <c r="B26" s="1"/>
      <c r="C26" s="1"/>
      <c r="D26" s="1">
        <v>29</v>
      </c>
      <c r="E26" s="1">
        <v>60</v>
      </c>
      <c r="F26" s="1">
        <v>0</v>
      </c>
      <c r="G26" s="1">
        <f t="shared" si="0"/>
        <v>0</v>
      </c>
      <c r="I26" s="1">
        <v>43.58</v>
      </c>
      <c r="J26" s="1"/>
      <c r="K26" s="1">
        <v>1</v>
      </c>
      <c r="L26" s="1">
        <f t="shared" si="1"/>
        <v>43.58</v>
      </c>
    </row>
    <row r="27" spans="1:12" x14ac:dyDescent="0.25">
      <c r="A27" s="1" t="s">
        <v>28</v>
      </c>
      <c r="B27" s="1"/>
      <c r="C27" s="1"/>
      <c r="D27" s="1">
        <v>24.5</v>
      </c>
      <c r="E27" s="1">
        <v>63</v>
      </c>
      <c r="F27" s="1">
        <v>1</v>
      </c>
      <c r="G27" s="1">
        <f t="shared" si="0"/>
        <v>24.5</v>
      </c>
      <c r="I27" s="1">
        <v>24.5</v>
      </c>
      <c r="J27" s="1"/>
      <c r="K27" s="1">
        <v>1.5</v>
      </c>
      <c r="L27" s="1">
        <f t="shared" si="1"/>
        <v>36.75</v>
      </c>
    </row>
    <row r="28" spans="1:12" x14ac:dyDescent="0.25">
      <c r="A28" s="1" t="s">
        <v>29</v>
      </c>
      <c r="B28" s="1"/>
      <c r="C28" s="1"/>
      <c r="D28" s="1">
        <v>27.5</v>
      </c>
      <c r="E28" s="1">
        <v>65</v>
      </c>
      <c r="F28" s="1">
        <v>0</v>
      </c>
      <c r="G28" s="1">
        <f t="shared" si="0"/>
        <v>0</v>
      </c>
      <c r="I28" s="1">
        <v>41.67</v>
      </c>
      <c r="J28" s="1"/>
      <c r="K28" s="1">
        <v>1.5</v>
      </c>
      <c r="L28" s="1">
        <f t="shared" si="1"/>
        <v>62.505000000000003</v>
      </c>
    </row>
    <row r="29" spans="1:12" x14ac:dyDescent="0.25">
      <c r="A29" s="1" t="s">
        <v>30</v>
      </c>
      <c r="B29" s="1"/>
      <c r="C29" s="1"/>
      <c r="D29" s="1">
        <v>27.5</v>
      </c>
      <c r="E29" s="1">
        <v>65</v>
      </c>
      <c r="F29" s="1">
        <v>0</v>
      </c>
      <c r="G29" s="1">
        <f t="shared" si="0"/>
        <v>0</v>
      </c>
      <c r="I29" s="1">
        <v>41.67</v>
      </c>
      <c r="J29" s="1"/>
      <c r="K29" s="1">
        <v>4</v>
      </c>
      <c r="L29" s="1">
        <f t="shared" si="1"/>
        <v>166.68</v>
      </c>
    </row>
    <row r="30" spans="1:12" ht="19.5" customHeight="1" x14ac:dyDescent="0.25">
      <c r="A30" s="1" t="s">
        <v>31</v>
      </c>
      <c r="B30" s="1"/>
      <c r="C30" s="1"/>
      <c r="D30" s="1">
        <v>33.5</v>
      </c>
      <c r="E30" s="1">
        <v>80</v>
      </c>
      <c r="F30" s="1">
        <v>2</v>
      </c>
      <c r="G30" s="1">
        <f t="shared" si="0"/>
        <v>67</v>
      </c>
      <c r="I30" s="1">
        <v>43.71</v>
      </c>
      <c r="J30" s="1"/>
      <c r="K30" s="1">
        <v>1</v>
      </c>
      <c r="L30" s="1">
        <f t="shared" si="1"/>
        <v>43.71</v>
      </c>
    </row>
    <row r="31" spans="1:12" x14ac:dyDescent="0.25">
      <c r="A31" s="1" t="s">
        <v>32</v>
      </c>
      <c r="B31" s="1"/>
      <c r="C31" s="1"/>
      <c r="D31" s="1">
        <v>17.5</v>
      </c>
      <c r="E31" s="1">
        <v>36</v>
      </c>
      <c r="F31" s="1">
        <v>2</v>
      </c>
      <c r="G31" s="1">
        <f t="shared" si="0"/>
        <v>35</v>
      </c>
      <c r="I31" s="1">
        <v>32.130000000000003</v>
      </c>
      <c r="J31" s="1"/>
      <c r="K31" s="1">
        <v>2</v>
      </c>
      <c r="L31" s="1">
        <f t="shared" si="1"/>
        <v>64.260000000000005</v>
      </c>
    </row>
    <row r="32" spans="1:12" x14ac:dyDescent="0.25">
      <c r="A32" s="1" t="s">
        <v>33</v>
      </c>
      <c r="B32" s="1"/>
      <c r="C32" s="1"/>
      <c r="D32" s="1">
        <v>17.5</v>
      </c>
      <c r="E32" s="1">
        <v>36</v>
      </c>
      <c r="F32" s="1">
        <v>0</v>
      </c>
      <c r="G32" s="1">
        <f t="shared" si="0"/>
        <v>0</v>
      </c>
      <c r="I32" s="1">
        <v>32.130000000000003</v>
      </c>
      <c r="J32" s="1"/>
      <c r="K32" s="1">
        <v>0</v>
      </c>
      <c r="L32" s="1">
        <f t="shared" si="1"/>
        <v>0</v>
      </c>
    </row>
    <row r="33" spans="1:12" x14ac:dyDescent="0.25">
      <c r="A33" s="1" t="s">
        <v>34</v>
      </c>
      <c r="B33" s="1"/>
      <c r="C33" s="1"/>
      <c r="D33" s="1">
        <v>21.75</v>
      </c>
      <c r="E33" s="1">
        <v>45</v>
      </c>
      <c r="F33" s="1">
        <v>2</v>
      </c>
      <c r="G33" s="1">
        <f t="shared" si="0"/>
        <v>43.5</v>
      </c>
      <c r="I33" s="1">
        <v>33.020000000000003</v>
      </c>
      <c r="J33" s="1"/>
      <c r="K33" s="1">
        <v>0</v>
      </c>
      <c r="L33" s="1">
        <f t="shared" si="1"/>
        <v>0</v>
      </c>
    </row>
    <row r="34" spans="1:12" x14ac:dyDescent="0.25">
      <c r="A34" s="1" t="s">
        <v>35</v>
      </c>
      <c r="B34" s="1"/>
      <c r="C34" s="1"/>
      <c r="D34" s="1">
        <v>16</v>
      </c>
      <c r="E34" s="1">
        <v>33</v>
      </c>
      <c r="F34" s="1">
        <v>1</v>
      </c>
      <c r="G34" s="1">
        <f t="shared" si="0"/>
        <v>16</v>
      </c>
      <c r="I34" s="1">
        <v>26.17</v>
      </c>
      <c r="J34" s="1"/>
      <c r="K34" s="1">
        <v>0</v>
      </c>
      <c r="L34" s="1">
        <f t="shared" si="1"/>
        <v>0</v>
      </c>
    </row>
    <row r="35" spans="1:12" x14ac:dyDescent="0.25">
      <c r="A35" s="1" t="s">
        <v>36</v>
      </c>
      <c r="B35" s="1"/>
      <c r="C35" s="1"/>
      <c r="D35" s="1">
        <v>16</v>
      </c>
      <c r="E35" s="1">
        <v>33</v>
      </c>
      <c r="F35" s="1">
        <v>2</v>
      </c>
      <c r="G35" s="1">
        <f t="shared" si="0"/>
        <v>32</v>
      </c>
      <c r="I35" s="1">
        <v>30.03</v>
      </c>
      <c r="J35" s="1"/>
      <c r="K35" s="1">
        <v>0</v>
      </c>
      <c r="L35" s="1">
        <f t="shared" si="1"/>
        <v>0</v>
      </c>
    </row>
    <row r="36" spans="1:12" x14ac:dyDescent="0.25">
      <c r="A36" s="1" t="s">
        <v>37</v>
      </c>
      <c r="B36" s="1"/>
      <c r="C36" s="1"/>
      <c r="D36" s="1">
        <v>23.5</v>
      </c>
      <c r="E36" s="1">
        <v>48</v>
      </c>
      <c r="F36" s="1">
        <v>1</v>
      </c>
      <c r="G36" s="1">
        <f t="shared" ref="G36" si="2">F36*D36</f>
        <v>23.5</v>
      </c>
      <c r="I36" s="1"/>
      <c r="J36" s="1"/>
      <c r="K36" s="1">
        <v>0</v>
      </c>
      <c r="L36" s="1">
        <f t="shared" si="1"/>
        <v>0</v>
      </c>
    </row>
    <row r="37" spans="1:12" x14ac:dyDescent="0.25">
      <c r="A37" s="1" t="s">
        <v>118</v>
      </c>
      <c r="B37" s="1"/>
      <c r="C37" s="1"/>
      <c r="D37" s="1">
        <v>22.5</v>
      </c>
      <c r="E37" s="1">
        <v>48</v>
      </c>
      <c r="F37" s="1">
        <v>0</v>
      </c>
      <c r="G37" s="1">
        <f>F37*D37</f>
        <v>0</v>
      </c>
      <c r="I37" s="1">
        <v>34.380000000000003</v>
      </c>
      <c r="J37" s="1"/>
      <c r="K37" s="1">
        <v>0</v>
      </c>
      <c r="L37" s="1">
        <f>K37*I37</f>
        <v>0</v>
      </c>
    </row>
    <row r="38" spans="1:12" x14ac:dyDescent="0.25">
      <c r="A38" s="1" t="s">
        <v>119</v>
      </c>
      <c r="B38" s="1"/>
      <c r="C38" s="1"/>
      <c r="D38" s="1">
        <v>22.5</v>
      </c>
      <c r="E38" s="1">
        <v>48</v>
      </c>
      <c r="F38" s="1">
        <v>0</v>
      </c>
      <c r="G38" s="1">
        <f t="shared" ref="G38:G39" si="3">F38*D38</f>
        <v>0</v>
      </c>
      <c r="I38" s="1">
        <v>34.380000000000003</v>
      </c>
      <c r="J38" s="1"/>
      <c r="K38" s="1">
        <v>2</v>
      </c>
      <c r="L38" s="1">
        <f t="shared" ref="L38:L39" si="4">K38*I38</f>
        <v>68.760000000000005</v>
      </c>
    </row>
    <row r="39" spans="1:12" x14ac:dyDescent="0.25">
      <c r="A39" s="1" t="s">
        <v>117</v>
      </c>
      <c r="B39" s="1"/>
      <c r="C39" s="1"/>
      <c r="D39" s="1">
        <v>18.25</v>
      </c>
      <c r="E39" s="1">
        <v>38</v>
      </c>
      <c r="F39" s="1">
        <v>0</v>
      </c>
      <c r="G39" s="1">
        <f t="shared" si="3"/>
        <v>0</v>
      </c>
      <c r="I39" s="1"/>
      <c r="J39" s="1"/>
      <c r="K39" s="1">
        <v>0</v>
      </c>
      <c r="L39" s="1">
        <f t="shared" si="4"/>
        <v>0</v>
      </c>
    </row>
    <row r="40" spans="1:12" x14ac:dyDescent="0.25">
      <c r="A40" s="1" t="s">
        <v>38</v>
      </c>
      <c r="B40" s="1"/>
      <c r="C40" s="1"/>
      <c r="D40" s="1">
        <v>13.25</v>
      </c>
      <c r="E40" s="1">
        <v>36</v>
      </c>
      <c r="F40" s="1">
        <v>0</v>
      </c>
      <c r="G40" s="1">
        <f>F40*D40</f>
        <v>0</v>
      </c>
      <c r="I40" s="1">
        <v>23.07</v>
      </c>
      <c r="J40" s="1"/>
      <c r="K40" s="1"/>
      <c r="L40" s="1"/>
    </row>
    <row r="41" spans="1:12" x14ac:dyDescent="0.25">
      <c r="A41" s="1" t="s">
        <v>140</v>
      </c>
      <c r="B41" s="1"/>
      <c r="C41" s="1"/>
      <c r="D41" s="1">
        <v>16.5</v>
      </c>
      <c r="E41" s="1">
        <v>36</v>
      </c>
      <c r="F41" s="1">
        <v>3</v>
      </c>
      <c r="G41" s="1">
        <f t="shared" ref="G41:G47" si="5">F41*D41</f>
        <v>49.5</v>
      </c>
      <c r="I41" s="1">
        <v>24.37</v>
      </c>
      <c r="J41" s="1"/>
      <c r="K41" s="1">
        <v>1</v>
      </c>
      <c r="L41" s="1">
        <f>K41*I41</f>
        <v>24.37</v>
      </c>
    </row>
    <row r="42" spans="1:12" x14ac:dyDescent="0.25">
      <c r="A42" s="1" t="s">
        <v>39</v>
      </c>
      <c r="B42" s="1"/>
      <c r="C42" s="1"/>
      <c r="D42" s="1">
        <v>16.75</v>
      </c>
      <c r="E42" s="1">
        <v>36</v>
      </c>
      <c r="F42" s="1">
        <v>0</v>
      </c>
      <c r="G42" s="1">
        <f t="shared" si="5"/>
        <v>0</v>
      </c>
      <c r="I42" s="1">
        <v>26.25</v>
      </c>
      <c r="J42" s="1"/>
      <c r="K42" s="1">
        <v>0</v>
      </c>
      <c r="L42" s="1">
        <f t="shared" ref="L42:L43" si="6">K42*I42</f>
        <v>0</v>
      </c>
    </row>
    <row r="43" spans="1:12" x14ac:dyDescent="0.25">
      <c r="A43" s="1" t="s">
        <v>141</v>
      </c>
      <c r="B43" s="1"/>
      <c r="C43" s="1"/>
      <c r="D43" s="1">
        <v>17.5</v>
      </c>
      <c r="E43" s="1">
        <v>36</v>
      </c>
      <c r="F43" s="1">
        <v>1</v>
      </c>
      <c r="G43" s="1">
        <f t="shared" si="5"/>
        <v>17.5</v>
      </c>
      <c r="I43" s="1">
        <v>32.1</v>
      </c>
      <c r="J43" s="1"/>
      <c r="K43" s="1">
        <v>1</v>
      </c>
      <c r="L43" s="1">
        <f t="shared" si="6"/>
        <v>32.1</v>
      </c>
    </row>
    <row r="44" spans="1:12" x14ac:dyDescent="0.25">
      <c r="A44" s="1" t="s">
        <v>40</v>
      </c>
      <c r="B44" s="1"/>
      <c r="C44" s="1"/>
      <c r="D44" s="1">
        <v>16.5</v>
      </c>
      <c r="E44" s="1">
        <v>36</v>
      </c>
      <c r="F44" s="1">
        <v>0</v>
      </c>
      <c r="G44" s="1">
        <f t="shared" si="5"/>
        <v>0</v>
      </c>
      <c r="I44" s="1">
        <v>23.8</v>
      </c>
      <c r="J44" s="1"/>
      <c r="K44" s="1">
        <v>0</v>
      </c>
      <c r="L44" s="1"/>
    </row>
    <row r="45" spans="1:12" x14ac:dyDescent="0.25">
      <c r="A45" s="1" t="s">
        <v>164</v>
      </c>
      <c r="B45" s="1"/>
      <c r="C45" s="1"/>
      <c r="D45" s="1">
        <v>17.25</v>
      </c>
      <c r="E45" s="1">
        <v>35</v>
      </c>
      <c r="F45" s="1">
        <v>1</v>
      </c>
      <c r="G45" s="1">
        <f t="shared" si="5"/>
        <v>17.25</v>
      </c>
      <c r="I45" s="1"/>
      <c r="J45" s="1"/>
      <c r="K45" s="1"/>
      <c r="L45" s="1"/>
    </row>
    <row r="46" spans="1:12" x14ac:dyDescent="0.25">
      <c r="A46" s="1" t="s">
        <v>165</v>
      </c>
      <c r="B46" s="1"/>
      <c r="C46" s="1"/>
      <c r="D46" s="1">
        <v>29.26</v>
      </c>
      <c r="E46" s="1">
        <v>65</v>
      </c>
      <c r="F46" s="1">
        <v>2</v>
      </c>
      <c r="G46" s="1">
        <f t="shared" si="5"/>
        <v>58.52</v>
      </c>
      <c r="L46" s="5">
        <f>SUM(L5:L45)</f>
        <v>1014.3000000000002</v>
      </c>
    </row>
    <row r="47" spans="1:12" x14ac:dyDescent="0.25">
      <c r="A47" s="1" t="s">
        <v>166</v>
      </c>
      <c r="B47" s="1"/>
      <c r="C47" s="1"/>
      <c r="D47" s="1">
        <v>17.170000000000002</v>
      </c>
      <c r="E47" s="1">
        <v>60</v>
      </c>
      <c r="F47" s="1">
        <v>1</v>
      </c>
      <c r="G47" s="1">
        <f t="shared" si="5"/>
        <v>17.170000000000002</v>
      </c>
    </row>
    <row r="48" spans="1:12" x14ac:dyDescent="0.25">
      <c r="G48" s="7">
        <f>SUM(G5:G47)</f>
        <v>936.93999999999994</v>
      </c>
    </row>
    <row r="50" spans="1:12" x14ac:dyDescent="0.25">
      <c r="A50" s="8" t="s">
        <v>142</v>
      </c>
    </row>
    <row r="51" spans="1:12" x14ac:dyDescent="0.25">
      <c r="A51" s="1" t="s">
        <v>41</v>
      </c>
      <c r="B51" s="1"/>
      <c r="C51" s="1"/>
      <c r="D51" s="1">
        <v>18.25</v>
      </c>
      <c r="E51" s="1">
        <v>36</v>
      </c>
      <c r="F51" s="1">
        <v>3</v>
      </c>
      <c r="G51" s="1">
        <f>F51*D51</f>
        <v>54.75</v>
      </c>
    </row>
    <row r="52" spans="1:12" x14ac:dyDescent="0.25">
      <c r="A52" s="1" t="s">
        <v>42</v>
      </c>
      <c r="B52" s="1"/>
      <c r="C52" s="1"/>
      <c r="D52" s="1">
        <v>19.5</v>
      </c>
      <c r="E52" s="1">
        <v>40</v>
      </c>
      <c r="F52" s="1">
        <v>0</v>
      </c>
      <c r="G52" s="1">
        <f t="shared" ref="G52:G54" si="7">F52*D52</f>
        <v>0</v>
      </c>
    </row>
    <row r="53" spans="1:12" x14ac:dyDescent="0.25">
      <c r="A53" s="1" t="s">
        <v>43</v>
      </c>
      <c r="B53" s="1"/>
      <c r="C53" s="1"/>
      <c r="D53" s="1">
        <v>15.5</v>
      </c>
      <c r="E53" s="1">
        <v>32</v>
      </c>
      <c r="F53" s="1">
        <v>1</v>
      </c>
      <c r="G53" s="1">
        <f t="shared" si="7"/>
        <v>15.5</v>
      </c>
      <c r="I53" s="1">
        <v>15.5</v>
      </c>
      <c r="J53" s="1"/>
      <c r="K53" s="1">
        <v>1</v>
      </c>
      <c r="L53" s="10">
        <f>K53*I53</f>
        <v>15.5</v>
      </c>
    </row>
    <row r="54" spans="1:12" x14ac:dyDescent="0.25">
      <c r="A54" s="1" t="s">
        <v>44</v>
      </c>
      <c r="B54" s="1"/>
      <c r="C54" s="1"/>
      <c r="D54" s="1">
        <v>9.5</v>
      </c>
      <c r="E54" s="1">
        <v>20</v>
      </c>
      <c r="F54" s="1">
        <v>0</v>
      </c>
      <c r="G54" s="1">
        <f t="shared" si="7"/>
        <v>0</v>
      </c>
    </row>
    <row r="55" spans="1:12" x14ac:dyDescent="0.25">
      <c r="G55" s="9">
        <f>SUM(G51:G54)</f>
        <v>70.25</v>
      </c>
    </row>
    <row r="57" spans="1:12" x14ac:dyDescent="0.25">
      <c r="A57" s="8" t="s">
        <v>145</v>
      </c>
    </row>
    <row r="58" spans="1:12" x14ac:dyDescent="0.25">
      <c r="A58" s="1" t="s">
        <v>45</v>
      </c>
      <c r="B58" s="1"/>
      <c r="C58" s="1"/>
      <c r="D58" s="1">
        <v>19.75</v>
      </c>
      <c r="E58" s="1">
        <v>40</v>
      </c>
      <c r="F58" s="1">
        <v>3</v>
      </c>
      <c r="G58" s="1">
        <f>F58*D58</f>
        <v>59.25</v>
      </c>
    </row>
    <row r="59" spans="1:12" x14ac:dyDescent="0.25">
      <c r="A59" s="1" t="s">
        <v>46</v>
      </c>
      <c r="B59" s="1"/>
      <c r="C59" s="1"/>
      <c r="D59" s="1">
        <v>19.5</v>
      </c>
      <c r="E59" s="1">
        <v>40</v>
      </c>
      <c r="F59" s="1">
        <v>0</v>
      </c>
      <c r="G59" s="1">
        <f t="shared" ref="G59:G68" si="8">F59*D59</f>
        <v>0</v>
      </c>
    </row>
    <row r="60" spans="1:12" x14ac:dyDescent="0.25">
      <c r="A60" s="1" t="s">
        <v>43</v>
      </c>
      <c r="B60" s="1"/>
      <c r="C60" s="1"/>
      <c r="D60" s="1">
        <v>15.5</v>
      </c>
      <c r="E60" s="1">
        <v>32</v>
      </c>
      <c r="F60" s="1">
        <v>1</v>
      </c>
      <c r="G60" s="1">
        <f t="shared" si="8"/>
        <v>15.5</v>
      </c>
      <c r="I60" s="1">
        <v>15.5</v>
      </c>
      <c r="J60" s="1"/>
      <c r="K60" s="1">
        <v>1.5</v>
      </c>
      <c r="L60" s="10">
        <f>K60*I60</f>
        <v>23.25</v>
      </c>
    </row>
    <row r="61" spans="1:12" x14ac:dyDescent="0.25">
      <c r="A61" s="1" t="s">
        <v>44</v>
      </c>
      <c r="B61" s="1"/>
      <c r="C61" s="1"/>
      <c r="D61" s="1">
        <v>9.5</v>
      </c>
      <c r="E61" s="1">
        <v>20</v>
      </c>
      <c r="F61" s="1">
        <v>2</v>
      </c>
      <c r="G61" s="1">
        <f t="shared" si="8"/>
        <v>19</v>
      </c>
    </row>
    <row r="62" spans="1:12" x14ac:dyDescent="0.25">
      <c r="A62" s="1" t="s">
        <v>102</v>
      </c>
      <c r="B62" s="1"/>
      <c r="C62" s="1"/>
      <c r="D62" s="1">
        <v>19.75</v>
      </c>
      <c r="E62" s="1">
        <v>40</v>
      </c>
      <c r="F62" s="1">
        <v>1</v>
      </c>
      <c r="G62" s="1">
        <f t="shared" si="8"/>
        <v>19.75</v>
      </c>
    </row>
    <row r="63" spans="1:12" x14ac:dyDescent="0.25">
      <c r="A63" s="1" t="s">
        <v>47</v>
      </c>
      <c r="B63" s="1"/>
      <c r="C63" s="1"/>
      <c r="D63" s="1">
        <v>15.5</v>
      </c>
      <c r="E63" s="1">
        <v>40</v>
      </c>
      <c r="F63" s="1">
        <v>0</v>
      </c>
      <c r="G63" s="1">
        <f t="shared" si="8"/>
        <v>0</v>
      </c>
      <c r="I63" s="1"/>
      <c r="J63" s="1"/>
      <c r="K63" s="1">
        <v>0</v>
      </c>
      <c r="L63" s="1"/>
    </row>
    <row r="64" spans="1:12" x14ac:dyDescent="0.25">
      <c r="A64" s="1" t="s">
        <v>48</v>
      </c>
      <c r="B64" s="1"/>
      <c r="C64" s="1"/>
      <c r="D64" s="1">
        <v>15.5</v>
      </c>
      <c r="E64" s="1">
        <v>32</v>
      </c>
      <c r="F64" s="1">
        <v>0</v>
      </c>
      <c r="G64" s="1">
        <f t="shared" si="8"/>
        <v>0</v>
      </c>
      <c r="I64" s="1"/>
      <c r="J64" s="1"/>
      <c r="K64" s="1">
        <v>0</v>
      </c>
      <c r="L64" s="1"/>
    </row>
    <row r="65" spans="1:12" x14ac:dyDescent="0.25">
      <c r="A65" s="1" t="s">
        <v>49</v>
      </c>
      <c r="B65" s="1"/>
      <c r="C65" s="1"/>
      <c r="D65" s="1">
        <v>15.5</v>
      </c>
      <c r="E65" s="1">
        <v>32</v>
      </c>
      <c r="F65" s="1">
        <v>0</v>
      </c>
      <c r="G65" s="1">
        <f t="shared" si="8"/>
        <v>0</v>
      </c>
      <c r="I65" s="1">
        <v>19.5</v>
      </c>
      <c r="J65" s="1"/>
      <c r="K65" s="1">
        <v>0</v>
      </c>
      <c r="L65" s="1"/>
    </row>
    <row r="66" spans="1:12" x14ac:dyDescent="0.25">
      <c r="A66" s="1" t="s">
        <v>50</v>
      </c>
      <c r="B66" s="1"/>
      <c r="C66" s="1"/>
      <c r="D66" s="1">
        <v>66.25</v>
      </c>
      <c r="E66" s="1">
        <v>133</v>
      </c>
      <c r="F66" s="1">
        <v>0</v>
      </c>
      <c r="G66" s="1">
        <f t="shared" si="8"/>
        <v>0</v>
      </c>
    </row>
    <row r="67" spans="1:12" x14ac:dyDescent="0.25">
      <c r="A67" s="1" t="s">
        <v>51</v>
      </c>
      <c r="B67" s="1"/>
      <c r="C67" s="1"/>
      <c r="D67" s="1">
        <v>31</v>
      </c>
      <c r="E67" s="1">
        <v>64</v>
      </c>
      <c r="F67" s="1">
        <v>3</v>
      </c>
      <c r="G67" s="1">
        <f t="shared" si="8"/>
        <v>93</v>
      </c>
    </row>
    <row r="68" spans="1:12" x14ac:dyDescent="0.25">
      <c r="A68" s="1" t="s">
        <v>52</v>
      </c>
      <c r="B68" s="1"/>
      <c r="C68" s="1"/>
      <c r="D68" s="1">
        <v>31</v>
      </c>
      <c r="E68" s="1">
        <v>64</v>
      </c>
      <c r="F68" s="1">
        <v>2</v>
      </c>
      <c r="G68" s="1">
        <f t="shared" si="8"/>
        <v>62</v>
      </c>
    </row>
    <row r="69" spans="1:12" x14ac:dyDescent="0.25">
      <c r="G69" s="7">
        <f>SUM(G58:G68)</f>
        <v>268.5</v>
      </c>
    </row>
    <row r="70" spans="1:12" x14ac:dyDescent="0.25">
      <c r="A70" s="8" t="s">
        <v>53</v>
      </c>
    </row>
    <row r="71" spans="1:12" x14ac:dyDescent="0.25">
      <c r="A71" s="1" t="s">
        <v>54</v>
      </c>
      <c r="B71" s="1"/>
      <c r="C71" s="1"/>
      <c r="D71" s="1">
        <v>11.25</v>
      </c>
      <c r="E71" s="1">
        <v>25</v>
      </c>
      <c r="F71" s="1">
        <v>0</v>
      </c>
      <c r="G71" s="1">
        <f>F71*D71</f>
        <v>0</v>
      </c>
    </row>
    <row r="72" spans="1:12" x14ac:dyDescent="0.25">
      <c r="A72" s="1" t="s">
        <v>55</v>
      </c>
      <c r="B72" s="1"/>
      <c r="C72" s="1"/>
      <c r="D72" s="1">
        <v>13.5</v>
      </c>
      <c r="E72" s="1">
        <v>29</v>
      </c>
      <c r="F72" s="1">
        <v>0</v>
      </c>
      <c r="G72" s="1">
        <f t="shared" ref="G72:G73" si="9">F72*D72</f>
        <v>0</v>
      </c>
    </row>
    <row r="73" spans="1:12" x14ac:dyDescent="0.25">
      <c r="A73" s="1" t="s">
        <v>120</v>
      </c>
      <c r="B73" s="1"/>
      <c r="C73" s="1"/>
      <c r="D73" s="1">
        <v>14</v>
      </c>
      <c r="E73" s="1">
        <v>29</v>
      </c>
      <c r="F73" s="1">
        <v>0</v>
      </c>
      <c r="G73" s="1">
        <f t="shared" si="9"/>
        <v>0</v>
      </c>
    </row>
    <row r="74" spans="1:12" x14ac:dyDescent="0.25">
      <c r="A74" s="1" t="s">
        <v>56</v>
      </c>
      <c r="B74" s="1"/>
      <c r="C74" s="1"/>
      <c r="D74" s="1">
        <v>15</v>
      </c>
      <c r="E74" s="1">
        <v>36</v>
      </c>
      <c r="F74" s="1">
        <v>13</v>
      </c>
      <c r="G74" s="1">
        <f>F74*D74</f>
        <v>195</v>
      </c>
    </row>
    <row r="75" spans="1:12" x14ac:dyDescent="0.25">
      <c r="G75" s="9">
        <f>SUM(G71:G74)</f>
        <v>195</v>
      </c>
    </row>
    <row r="76" spans="1:12" x14ac:dyDescent="0.25">
      <c r="A76" s="8" t="s">
        <v>57</v>
      </c>
    </row>
    <row r="77" spans="1:12" x14ac:dyDescent="0.25">
      <c r="A77" s="1" t="s">
        <v>58</v>
      </c>
      <c r="B77" s="1"/>
      <c r="C77" s="1"/>
      <c r="D77" s="1">
        <v>14.5</v>
      </c>
      <c r="E77" s="1">
        <v>30</v>
      </c>
      <c r="F77" s="1">
        <v>0</v>
      </c>
      <c r="G77" s="1">
        <f>F77*D77</f>
        <v>0</v>
      </c>
    </row>
    <row r="78" spans="1:12" x14ac:dyDescent="0.25">
      <c r="A78" s="1" t="s">
        <v>99</v>
      </c>
      <c r="B78" s="1"/>
      <c r="C78" s="1"/>
      <c r="D78" s="1">
        <v>15.25</v>
      </c>
      <c r="E78" s="1">
        <v>31</v>
      </c>
      <c r="F78" s="1">
        <v>1</v>
      </c>
      <c r="G78" s="1">
        <f t="shared" ref="G78:G79" si="10">F78*D78</f>
        <v>15.25</v>
      </c>
    </row>
    <row r="79" spans="1:12" x14ac:dyDescent="0.25">
      <c r="A79" s="1" t="s">
        <v>100</v>
      </c>
      <c r="B79" s="1"/>
      <c r="C79" s="1"/>
      <c r="D79" s="1">
        <v>14.75</v>
      </c>
      <c r="E79" s="1">
        <v>30</v>
      </c>
      <c r="F79" s="1">
        <v>2</v>
      </c>
      <c r="G79" s="1">
        <f t="shared" si="10"/>
        <v>29.5</v>
      </c>
    </row>
    <row r="80" spans="1:12" x14ac:dyDescent="0.25">
      <c r="G80" s="5">
        <f>SUM(G77:G79)</f>
        <v>44.75</v>
      </c>
    </row>
    <row r="82" spans="1:12" x14ac:dyDescent="0.25">
      <c r="A82" s="8" t="s">
        <v>59</v>
      </c>
    </row>
    <row r="83" spans="1:12" x14ac:dyDescent="0.25">
      <c r="A83" s="1" t="s">
        <v>144</v>
      </c>
      <c r="B83" s="1"/>
      <c r="C83" s="1"/>
      <c r="D83" s="1">
        <v>20.75</v>
      </c>
      <c r="E83" s="1">
        <v>42</v>
      </c>
      <c r="F83" s="1">
        <v>7</v>
      </c>
      <c r="G83" s="1">
        <f>F83*D83</f>
        <v>145.25</v>
      </c>
      <c r="I83" s="1">
        <v>13.83</v>
      </c>
      <c r="J83" s="1"/>
      <c r="K83" s="1">
        <v>7</v>
      </c>
      <c r="L83" s="1">
        <f>K83*I83</f>
        <v>96.81</v>
      </c>
    </row>
    <row r="84" spans="1:12" x14ac:dyDescent="0.25">
      <c r="A84" s="1" t="s">
        <v>143</v>
      </c>
      <c r="B84" s="1"/>
      <c r="C84" s="1"/>
      <c r="D84" s="1">
        <v>18.75</v>
      </c>
      <c r="E84" s="1">
        <v>42</v>
      </c>
      <c r="F84" s="1">
        <v>5</v>
      </c>
      <c r="G84" s="1">
        <f>F84*D84</f>
        <v>93.75</v>
      </c>
      <c r="I84" s="1">
        <v>12.5</v>
      </c>
      <c r="J84" s="1"/>
      <c r="K84" s="1">
        <v>4</v>
      </c>
      <c r="L84" s="1">
        <f>K84*I84</f>
        <v>50</v>
      </c>
    </row>
    <row r="85" spans="1:12" x14ac:dyDescent="0.25">
      <c r="G85" s="5">
        <f>SUM(G83:G84)</f>
        <v>239</v>
      </c>
      <c r="L85" s="5">
        <f>SUM(L83:L84)</f>
        <v>146.81</v>
      </c>
    </row>
    <row r="89" spans="1:12" x14ac:dyDescent="0.25">
      <c r="A89" s="1" t="s">
        <v>146</v>
      </c>
      <c r="B89" s="1"/>
      <c r="C89" s="1"/>
      <c r="D89" s="1">
        <v>34.5</v>
      </c>
      <c r="E89" s="1">
        <v>85</v>
      </c>
      <c r="F89" s="1">
        <v>2</v>
      </c>
      <c r="G89" s="1">
        <f>F89*D89</f>
        <v>69</v>
      </c>
    </row>
    <row r="90" spans="1:12" x14ac:dyDescent="0.25">
      <c r="A90" s="1" t="s">
        <v>147</v>
      </c>
      <c r="B90" s="1"/>
      <c r="C90" s="1"/>
      <c r="D90" s="1">
        <v>34.5</v>
      </c>
      <c r="E90" s="1">
        <v>85</v>
      </c>
      <c r="F90" s="1">
        <v>0</v>
      </c>
      <c r="G90" s="1">
        <f t="shared" ref="G90:G91" si="11">F90*D90</f>
        <v>0</v>
      </c>
    </row>
    <row r="91" spans="1:12" x14ac:dyDescent="0.25">
      <c r="A91" s="1" t="s">
        <v>148</v>
      </c>
      <c r="B91" s="1"/>
      <c r="C91" s="1"/>
      <c r="D91" s="1">
        <v>34.5</v>
      </c>
      <c r="E91" s="1">
        <v>85</v>
      </c>
      <c r="F91" s="1">
        <v>3</v>
      </c>
      <c r="G91" s="1">
        <f t="shared" si="11"/>
        <v>103.5</v>
      </c>
    </row>
    <row r="92" spans="1:12" x14ac:dyDescent="0.25">
      <c r="G92" s="5">
        <f>SUM(G89:G91)</f>
        <v>172.5</v>
      </c>
    </row>
    <row r="93" spans="1:12" x14ac:dyDescent="0.25">
      <c r="C93" t="s">
        <v>202</v>
      </c>
    </row>
    <row r="94" spans="1:12" x14ac:dyDescent="0.25">
      <c r="A94" s="1" t="s">
        <v>149</v>
      </c>
      <c r="B94" s="1"/>
      <c r="C94" s="1">
        <v>13.5</v>
      </c>
      <c r="D94" s="1" t="s">
        <v>150</v>
      </c>
      <c r="E94" s="1"/>
      <c r="F94" s="1">
        <v>24</v>
      </c>
      <c r="G94" s="1">
        <f>F94*C94</f>
        <v>324</v>
      </c>
      <c r="I94">
        <v>270</v>
      </c>
    </row>
    <row r="95" spans="1:12" x14ac:dyDescent="0.25">
      <c r="A95" s="1" t="s">
        <v>157</v>
      </c>
      <c r="B95" s="1"/>
      <c r="C95" s="1">
        <v>14.25</v>
      </c>
      <c r="D95" s="1" t="s">
        <v>153</v>
      </c>
      <c r="E95" s="1"/>
      <c r="F95" s="1">
        <v>28</v>
      </c>
      <c r="G95" s="1">
        <f t="shared" ref="G95:G103" si="12">F95*C95</f>
        <v>399</v>
      </c>
      <c r="I95">
        <v>285</v>
      </c>
    </row>
    <row r="96" spans="1:12" x14ac:dyDescent="0.25">
      <c r="A96" s="1" t="s">
        <v>65</v>
      </c>
      <c r="B96" s="1"/>
      <c r="C96" s="1">
        <v>14.25</v>
      </c>
      <c r="D96" s="1" t="s">
        <v>151</v>
      </c>
      <c r="E96" s="1"/>
      <c r="F96" s="1">
        <v>22</v>
      </c>
      <c r="G96" s="1">
        <f t="shared" si="12"/>
        <v>313.5</v>
      </c>
      <c r="I96">
        <v>285</v>
      </c>
    </row>
    <row r="97" spans="1:9" x14ac:dyDescent="0.25">
      <c r="A97" s="1" t="s">
        <v>66</v>
      </c>
      <c r="B97" s="1"/>
      <c r="C97" s="1">
        <v>8.09</v>
      </c>
      <c r="D97" s="1" t="s">
        <v>152</v>
      </c>
      <c r="E97" s="1"/>
      <c r="F97" s="1">
        <v>0</v>
      </c>
      <c r="G97" s="1">
        <f t="shared" si="12"/>
        <v>0</v>
      </c>
      <c r="I97">
        <v>116.5</v>
      </c>
    </row>
    <row r="98" spans="1:9" x14ac:dyDescent="0.25">
      <c r="A98" s="1" t="s">
        <v>158</v>
      </c>
      <c r="B98" s="1"/>
      <c r="C98" s="1">
        <v>2.5299999999999998</v>
      </c>
      <c r="D98" s="1" t="s">
        <v>160</v>
      </c>
      <c r="E98" s="1"/>
      <c r="F98" s="1">
        <v>25</v>
      </c>
      <c r="G98" s="1">
        <f t="shared" si="12"/>
        <v>63.249999999999993</v>
      </c>
      <c r="I98">
        <v>126.85</v>
      </c>
    </row>
    <row r="99" spans="1:9" x14ac:dyDescent="0.25">
      <c r="A99" s="1" t="s">
        <v>159</v>
      </c>
      <c r="B99" s="1"/>
      <c r="C99" s="1">
        <v>2.0099999999999998</v>
      </c>
      <c r="D99" s="1" t="s">
        <v>161</v>
      </c>
      <c r="E99" s="1"/>
      <c r="F99" s="1">
        <v>25</v>
      </c>
      <c r="G99" s="1">
        <f t="shared" si="12"/>
        <v>50.249999999999993</v>
      </c>
      <c r="I99">
        <v>100.85</v>
      </c>
    </row>
    <row r="100" spans="1:9" x14ac:dyDescent="0.25">
      <c r="A100" s="1" t="s">
        <v>156</v>
      </c>
      <c r="B100" s="1"/>
      <c r="C100" s="1">
        <v>9.17</v>
      </c>
      <c r="D100" s="1" t="s">
        <v>163</v>
      </c>
      <c r="E100" s="1"/>
      <c r="F100" s="1">
        <v>5</v>
      </c>
      <c r="G100" s="1">
        <f t="shared" si="12"/>
        <v>45.85</v>
      </c>
      <c r="I100">
        <v>229.36</v>
      </c>
    </row>
    <row r="101" spans="1:9" x14ac:dyDescent="0.25">
      <c r="A101" s="1" t="s">
        <v>155</v>
      </c>
      <c r="B101" s="1"/>
      <c r="C101" s="1"/>
      <c r="D101" s="1"/>
      <c r="E101" s="1"/>
      <c r="F101" s="1">
        <v>0</v>
      </c>
      <c r="G101" s="1">
        <f t="shared" si="12"/>
        <v>0</v>
      </c>
      <c r="I101">
        <v>115</v>
      </c>
    </row>
    <row r="102" spans="1:9" x14ac:dyDescent="0.25">
      <c r="A102" s="1" t="s">
        <v>67</v>
      </c>
      <c r="B102" s="1"/>
      <c r="C102" s="1">
        <v>10.46</v>
      </c>
      <c r="D102" s="1" t="s">
        <v>162</v>
      </c>
      <c r="E102" s="1"/>
      <c r="F102" s="1">
        <v>14</v>
      </c>
      <c r="G102" s="1">
        <f t="shared" si="12"/>
        <v>146.44</v>
      </c>
      <c r="I102">
        <v>157</v>
      </c>
    </row>
    <row r="103" spans="1:9" x14ac:dyDescent="0.25">
      <c r="A103" s="1" t="s">
        <v>96</v>
      </c>
      <c r="B103" s="1"/>
      <c r="C103" s="1">
        <v>5.58</v>
      </c>
      <c r="D103" s="1" t="s">
        <v>154</v>
      </c>
      <c r="E103" s="1"/>
      <c r="F103" s="1">
        <v>2</v>
      </c>
      <c r="G103" s="1">
        <f t="shared" si="12"/>
        <v>11.16</v>
      </c>
      <c r="I103">
        <v>111.65</v>
      </c>
    </row>
    <row r="104" spans="1:9" x14ac:dyDescent="0.25">
      <c r="A104" s="1" t="s">
        <v>122</v>
      </c>
      <c r="B104" s="1"/>
      <c r="C104" s="1"/>
      <c r="D104" s="1">
        <v>21.5</v>
      </c>
      <c r="E104" s="1">
        <v>50</v>
      </c>
      <c r="F104" s="1">
        <v>2</v>
      </c>
      <c r="G104" s="1">
        <f>F104*D104</f>
        <v>43</v>
      </c>
    </row>
    <row r="105" spans="1:9" ht="20.25" customHeight="1" x14ac:dyDescent="0.25">
      <c r="G105" s="7">
        <f>SUM(G94:G104)</f>
        <v>1396.45</v>
      </c>
    </row>
    <row r="107" spans="1:9" x14ac:dyDescent="0.25">
      <c r="B107" s="8" t="s">
        <v>70</v>
      </c>
    </row>
    <row r="108" spans="1:9" x14ac:dyDescent="0.25">
      <c r="A108" s="1" t="s">
        <v>68</v>
      </c>
      <c r="B108" s="1"/>
      <c r="C108" s="1"/>
      <c r="D108" s="1">
        <v>6.8</v>
      </c>
      <c r="E108" s="1">
        <v>16</v>
      </c>
      <c r="F108" s="1">
        <v>56</v>
      </c>
      <c r="G108" s="1">
        <f>F108*D108</f>
        <v>380.8</v>
      </c>
    </row>
    <row r="109" spans="1:9" x14ac:dyDescent="0.25">
      <c r="A109" s="1" t="s">
        <v>69</v>
      </c>
      <c r="B109" s="1"/>
      <c r="C109" s="1"/>
      <c r="D109" s="1">
        <v>7.9</v>
      </c>
      <c r="E109" s="1">
        <v>17</v>
      </c>
      <c r="F109" s="1">
        <v>3</v>
      </c>
      <c r="G109" s="1">
        <f>F109*D109</f>
        <v>23.700000000000003</v>
      </c>
    </row>
    <row r="110" spans="1:9" x14ac:dyDescent="0.25">
      <c r="G110" s="5">
        <f>SUM(G108:G109)</f>
        <v>404.5</v>
      </c>
    </row>
    <row r="111" spans="1:9" x14ac:dyDescent="0.25">
      <c r="A111" t="s">
        <v>60</v>
      </c>
      <c r="B111" s="8" t="s">
        <v>71</v>
      </c>
      <c r="D111" t="s">
        <v>202</v>
      </c>
    </row>
    <row r="112" spans="1:9" x14ac:dyDescent="0.25">
      <c r="A112" s="1" t="s">
        <v>124</v>
      </c>
      <c r="B112" s="1"/>
      <c r="C112" s="1"/>
      <c r="D112" s="1">
        <v>19.899999999999999</v>
      </c>
      <c r="E112" s="1"/>
      <c r="F112" s="1">
        <v>1</v>
      </c>
      <c r="G112" s="1">
        <f>F112*D112</f>
        <v>19.899999999999999</v>
      </c>
    </row>
    <row r="113" spans="1:7" x14ac:dyDescent="0.25">
      <c r="A113" s="1" t="s">
        <v>123</v>
      </c>
      <c r="B113" s="1"/>
      <c r="C113" s="1"/>
      <c r="D113" s="1">
        <v>6.1</v>
      </c>
      <c r="E113" s="1"/>
      <c r="F113" s="1">
        <v>2</v>
      </c>
      <c r="G113" s="1">
        <f t="shared" ref="G113:G129" si="13">F113*D113</f>
        <v>12.2</v>
      </c>
    </row>
    <row r="114" spans="1:7" x14ac:dyDescent="0.25">
      <c r="A114" s="1" t="s">
        <v>72</v>
      </c>
      <c r="B114" s="1" t="s">
        <v>167</v>
      </c>
      <c r="C114" s="1"/>
      <c r="D114" s="1">
        <v>0.05</v>
      </c>
      <c r="E114" s="1"/>
      <c r="F114" s="1">
        <v>350</v>
      </c>
      <c r="G114" s="1">
        <f t="shared" si="13"/>
        <v>17.5</v>
      </c>
    </row>
    <row r="115" spans="1:7" x14ac:dyDescent="0.25">
      <c r="A115" s="1" t="s">
        <v>73</v>
      </c>
      <c r="B115" s="1" t="s">
        <v>168</v>
      </c>
      <c r="C115" s="1"/>
      <c r="D115" s="1">
        <v>0.21</v>
      </c>
      <c r="E115" s="1"/>
      <c r="F115" s="1">
        <v>134</v>
      </c>
      <c r="G115" s="1">
        <f t="shared" si="13"/>
        <v>28.14</v>
      </c>
    </row>
    <row r="116" spans="1:7" x14ac:dyDescent="0.25">
      <c r="A116" s="1" t="s">
        <v>74</v>
      </c>
      <c r="B116" s="1" t="s">
        <v>98</v>
      </c>
      <c r="C116" s="1"/>
      <c r="D116" s="1">
        <v>0.32</v>
      </c>
      <c r="E116" s="1"/>
      <c r="F116" s="1">
        <v>28</v>
      </c>
      <c r="G116" s="1">
        <f t="shared" si="13"/>
        <v>8.9600000000000009</v>
      </c>
    </row>
    <row r="117" spans="1:7" x14ac:dyDescent="0.25">
      <c r="A117" s="1" t="s">
        <v>75</v>
      </c>
      <c r="B117" s="1"/>
      <c r="C117" s="1"/>
      <c r="D117" s="1">
        <v>10.199999999999999</v>
      </c>
      <c r="E117" s="1"/>
      <c r="F117" s="1">
        <v>5</v>
      </c>
      <c r="G117" s="1">
        <f t="shared" si="13"/>
        <v>51</v>
      </c>
    </row>
    <row r="118" spans="1:7" x14ac:dyDescent="0.25">
      <c r="A118" s="1" t="s">
        <v>76</v>
      </c>
      <c r="B118" s="1"/>
      <c r="C118" s="1"/>
      <c r="D118" s="1">
        <v>9</v>
      </c>
      <c r="E118" s="1"/>
      <c r="F118" s="1">
        <v>3</v>
      </c>
      <c r="G118" s="1">
        <f t="shared" si="13"/>
        <v>27</v>
      </c>
    </row>
    <row r="119" spans="1:7" x14ac:dyDescent="0.25">
      <c r="A119" s="1" t="s">
        <v>77</v>
      </c>
      <c r="B119" s="1"/>
      <c r="C119" s="1"/>
      <c r="D119" s="1">
        <v>3.8</v>
      </c>
      <c r="E119" s="1"/>
      <c r="F119" s="1">
        <v>15</v>
      </c>
      <c r="G119" s="1">
        <f t="shared" si="13"/>
        <v>57</v>
      </c>
    </row>
    <row r="120" spans="1:7" x14ac:dyDescent="0.25">
      <c r="A120" s="1" t="s">
        <v>78</v>
      </c>
      <c r="B120" s="1"/>
      <c r="C120" s="1"/>
      <c r="D120" s="1">
        <v>0.75</v>
      </c>
      <c r="E120" s="1"/>
      <c r="F120" s="1">
        <v>118</v>
      </c>
      <c r="G120" s="1">
        <f t="shared" si="13"/>
        <v>88.5</v>
      </c>
    </row>
    <row r="121" spans="1:7" x14ac:dyDescent="0.25">
      <c r="A121" s="1" t="s">
        <v>175</v>
      </c>
      <c r="B121" s="1"/>
      <c r="C121" s="1"/>
      <c r="D121" s="6"/>
      <c r="E121" s="1"/>
      <c r="F121" s="1">
        <v>12</v>
      </c>
      <c r="G121" s="1">
        <f t="shared" si="13"/>
        <v>0</v>
      </c>
    </row>
    <row r="122" spans="1:7" x14ac:dyDescent="0.25">
      <c r="A122" s="1" t="s">
        <v>79</v>
      </c>
      <c r="B122" s="1"/>
      <c r="C122" s="1"/>
      <c r="D122" s="1">
        <v>62</v>
      </c>
      <c r="E122" s="1"/>
      <c r="F122" s="1">
        <v>1</v>
      </c>
      <c r="G122" s="1">
        <f t="shared" si="13"/>
        <v>62</v>
      </c>
    </row>
    <row r="123" spans="1:7" x14ac:dyDescent="0.25">
      <c r="A123" s="1" t="s">
        <v>80</v>
      </c>
      <c r="B123" s="1"/>
      <c r="C123" s="1"/>
      <c r="D123" s="1">
        <v>19</v>
      </c>
      <c r="E123" s="1"/>
      <c r="F123" s="1">
        <v>2</v>
      </c>
      <c r="G123" s="1">
        <f t="shared" si="13"/>
        <v>38</v>
      </c>
    </row>
    <row r="124" spans="1:7" x14ac:dyDescent="0.25">
      <c r="A124" s="1" t="s">
        <v>81</v>
      </c>
      <c r="B124" s="1"/>
      <c r="C124" s="1"/>
      <c r="D124" s="1">
        <v>6.8</v>
      </c>
      <c r="E124" s="1"/>
      <c r="F124" s="1">
        <v>25</v>
      </c>
      <c r="G124" s="1">
        <f t="shared" si="13"/>
        <v>170</v>
      </c>
    </row>
    <row r="125" spans="1:7" x14ac:dyDescent="0.25">
      <c r="A125" s="1" t="s">
        <v>171</v>
      </c>
      <c r="B125" s="1"/>
      <c r="C125" s="1"/>
      <c r="D125" s="1">
        <v>6.7</v>
      </c>
      <c r="E125" s="1">
        <v>16</v>
      </c>
      <c r="F125" s="1">
        <v>4</v>
      </c>
      <c r="G125" s="1">
        <f t="shared" si="13"/>
        <v>26.8</v>
      </c>
    </row>
    <row r="126" spans="1:7" x14ac:dyDescent="0.25">
      <c r="A126" s="1" t="s">
        <v>170</v>
      </c>
      <c r="B126" s="1"/>
      <c r="C126" s="1"/>
      <c r="D126" s="1">
        <v>2.31</v>
      </c>
      <c r="E126" s="1">
        <v>8</v>
      </c>
      <c r="F126" s="1">
        <v>5</v>
      </c>
      <c r="G126" s="1">
        <f t="shared" si="13"/>
        <v>11.55</v>
      </c>
    </row>
    <row r="127" spans="1:7" x14ac:dyDescent="0.25">
      <c r="A127" s="1" t="s">
        <v>103</v>
      </c>
      <c r="B127" s="1"/>
      <c r="C127" s="1"/>
      <c r="D127" s="1">
        <v>0</v>
      </c>
      <c r="E127" s="1"/>
      <c r="F127" s="1">
        <v>0</v>
      </c>
      <c r="G127" s="1">
        <f t="shared" si="13"/>
        <v>0</v>
      </c>
    </row>
    <row r="128" spans="1:7" x14ac:dyDescent="0.25">
      <c r="A128" s="1" t="s">
        <v>109</v>
      </c>
      <c r="B128" s="1"/>
      <c r="C128" s="1"/>
      <c r="D128" s="1">
        <v>5.95</v>
      </c>
      <c r="E128" s="1"/>
      <c r="F128" s="1">
        <v>14</v>
      </c>
      <c r="G128" s="1">
        <f t="shared" si="13"/>
        <v>83.3</v>
      </c>
    </row>
    <row r="129" spans="1:7" x14ac:dyDescent="0.25">
      <c r="A129" s="1" t="s">
        <v>121</v>
      </c>
      <c r="B129" s="1" t="s">
        <v>169</v>
      </c>
      <c r="C129" s="1"/>
      <c r="D129" s="1">
        <v>0.41</v>
      </c>
      <c r="E129" s="1"/>
      <c r="F129" s="1">
        <v>35</v>
      </c>
      <c r="G129" s="1">
        <f t="shared" si="13"/>
        <v>14.35</v>
      </c>
    </row>
    <row r="130" spans="1:7" x14ac:dyDescent="0.25">
      <c r="G130" s="5">
        <f>SUM(G112:G129)</f>
        <v>716.19999999999993</v>
      </c>
    </row>
    <row r="131" spans="1:7" x14ac:dyDescent="0.25">
      <c r="B131" s="8" t="s">
        <v>82</v>
      </c>
    </row>
    <row r="132" spans="1:7" x14ac:dyDescent="0.25">
      <c r="A132" s="1" t="s">
        <v>83</v>
      </c>
      <c r="B132" s="1"/>
      <c r="C132" s="1"/>
      <c r="D132" s="1">
        <v>9.9</v>
      </c>
      <c r="E132" s="1"/>
      <c r="F132" s="1">
        <v>4</v>
      </c>
      <c r="G132" s="1">
        <f>F132*D132</f>
        <v>39.6</v>
      </c>
    </row>
    <row r="133" spans="1:7" x14ac:dyDescent="0.25">
      <c r="A133" s="1" t="s">
        <v>84</v>
      </c>
      <c r="B133" s="1"/>
      <c r="C133" s="1"/>
      <c r="D133" s="1">
        <v>10.4</v>
      </c>
      <c r="E133" s="1"/>
      <c r="F133" s="1">
        <v>4</v>
      </c>
      <c r="G133" s="1">
        <f t="shared" ref="G133:G140" si="14">F133*D133</f>
        <v>41.6</v>
      </c>
    </row>
    <row r="134" spans="1:7" x14ac:dyDescent="0.25">
      <c r="A134" s="1" t="s">
        <v>172</v>
      </c>
      <c r="B134" s="1"/>
      <c r="C134" s="1"/>
      <c r="D134" s="1">
        <v>11.9</v>
      </c>
      <c r="E134" s="1"/>
      <c r="F134" s="1">
        <v>5</v>
      </c>
      <c r="G134" s="1">
        <f t="shared" si="14"/>
        <v>59.5</v>
      </c>
    </row>
    <row r="135" spans="1:7" x14ac:dyDescent="0.25">
      <c r="A135" s="1" t="s">
        <v>104</v>
      </c>
      <c r="B135" s="1"/>
      <c r="C135" s="1"/>
      <c r="D135" s="1">
        <v>17.899999999999999</v>
      </c>
      <c r="E135" s="1"/>
      <c r="F135" s="1">
        <v>5</v>
      </c>
      <c r="G135" s="1">
        <f t="shared" si="14"/>
        <v>89.5</v>
      </c>
    </row>
    <row r="136" spans="1:7" x14ac:dyDescent="0.25">
      <c r="A136" s="1" t="s">
        <v>85</v>
      </c>
      <c r="B136" s="1"/>
      <c r="C136" s="1"/>
      <c r="D136" s="1">
        <v>11.9</v>
      </c>
      <c r="E136" s="1"/>
      <c r="F136" s="1">
        <v>1</v>
      </c>
      <c r="G136" s="1">
        <f t="shared" si="14"/>
        <v>11.9</v>
      </c>
    </row>
    <row r="137" spans="1:7" x14ac:dyDescent="0.25">
      <c r="A137" s="1" t="s">
        <v>105</v>
      </c>
      <c r="B137" s="1"/>
      <c r="C137" s="1"/>
      <c r="D137" s="1">
        <v>17.899999999999999</v>
      </c>
      <c r="E137" s="1"/>
      <c r="F137" s="1">
        <v>3</v>
      </c>
      <c r="G137" s="1">
        <f t="shared" si="14"/>
        <v>53.699999999999996</v>
      </c>
    </row>
    <row r="138" spans="1:7" x14ac:dyDescent="0.25">
      <c r="A138" s="1" t="s">
        <v>106</v>
      </c>
      <c r="B138" s="1"/>
      <c r="C138" s="1"/>
      <c r="D138" s="1">
        <v>11.9</v>
      </c>
      <c r="E138" s="1"/>
      <c r="F138" s="1">
        <v>0</v>
      </c>
      <c r="G138" s="1">
        <f t="shared" si="14"/>
        <v>0</v>
      </c>
    </row>
    <row r="139" spans="1:7" x14ac:dyDescent="0.25">
      <c r="A139" s="1" t="s">
        <v>107</v>
      </c>
      <c r="B139" s="1"/>
      <c r="C139" s="1"/>
      <c r="D139" s="1">
        <v>17.899999999999999</v>
      </c>
      <c r="E139" s="1"/>
      <c r="F139" s="1">
        <v>0</v>
      </c>
      <c r="G139" s="1">
        <f t="shared" si="14"/>
        <v>0</v>
      </c>
    </row>
    <row r="140" spans="1:7" x14ac:dyDescent="0.25">
      <c r="A140" s="1" t="s">
        <v>108</v>
      </c>
      <c r="B140" s="1"/>
      <c r="C140" s="1"/>
      <c r="D140" s="1">
        <v>17.899999999999999</v>
      </c>
      <c r="E140" s="1"/>
      <c r="F140" s="1">
        <v>0</v>
      </c>
      <c r="G140" s="1">
        <f t="shared" si="14"/>
        <v>0</v>
      </c>
    </row>
    <row r="141" spans="1:7" x14ac:dyDescent="0.25">
      <c r="G141" s="7">
        <f>SUM(G132:G140)</f>
        <v>295.8</v>
      </c>
    </row>
    <row r="142" spans="1:7" x14ac:dyDescent="0.25">
      <c r="B142" s="8" t="s">
        <v>86</v>
      </c>
    </row>
    <row r="143" spans="1:7" x14ac:dyDescent="0.25">
      <c r="A143" s="1" t="s">
        <v>87</v>
      </c>
      <c r="B143" s="1"/>
      <c r="C143" s="1"/>
      <c r="D143" s="1">
        <v>9.1999999999999993</v>
      </c>
      <c r="E143" s="1"/>
      <c r="F143" s="1">
        <v>0</v>
      </c>
      <c r="G143" s="1">
        <f>F143*D143</f>
        <v>0</v>
      </c>
    </row>
    <row r="144" spans="1:7" x14ac:dyDescent="0.25">
      <c r="A144" s="1" t="s">
        <v>88</v>
      </c>
      <c r="B144" s="1"/>
      <c r="C144" s="1"/>
      <c r="D144" s="1">
        <v>9.9</v>
      </c>
      <c r="E144" s="1"/>
      <c r="F144" s="1">
        <v>0</v>
      </c>
      <c r="G144" s="1">
        <f t="shared" ref="G144:G148" si="15">F144*D144</f>
        <v>0</v>
      </c>
    </row>
    <row r="145" spans="1:11" x14ac:dyDescent="0.25">
      <c r="A145" s="1" t="s">
        <v>89</v>
      </c>
      <c r="B145" s="1"/>
      <c r="C145" s="1"/>
      <c r="D145" s="1">
        <v>16</v>
      </c>
      <c r="E145" s="1"/>
      <c r="F145" s="1">
        <v>1</v>
      </c>
      <c r="G145" s="1">
        <f t="shared" si="15"/>
        <v>16</v>
      </c>
    </row>
    <row r="146" spans="1:11" x14ac:dyDescent="0.25">
      <c r="A146" s="1" t="s">
        <v>126</v>
      </c>
      <c r="B146" s="1"/>
      <c r="C146" s="1"/>
      <c r="D146" s="1">
        <v>22.7</v>
      </c>
      <c r="E146" s="1"/>
      <c r="F146" s="1">
        <v>1</v>
      </c>
      <c r="G146" s="1">
        <f t="shared" si="15"/>
        <v>22.7</v>
      </c>
    </row>
    <row r="147" spans="1:11" x14ac:dyDescent="0.25">
      <c r="A147" s="1" t="s">
        <v>125</v>
      </c>
      <c r="B147" s="1"/>
      <c r="C147" s="1"/>
      <c r="D147" s="1">
        <v>27.8</v>
      </c>
      <c r="E147" s="1"/>
      <c r="F147" s="1">
        <v>1</v>
      </c>
      <c r="G147" s="1">
        <f t="shared" si="15"/>
        <v>27.8</v>
      </c>
    </row>
    <row r="148" spans="1:11" x14ac:dyDescent="0.25">
      <c r="A148" s="1" t="s">
        <v>127</v>
      </c>
      <c r="B148" s="1"/>
      <c r="C148" s="1"/>
      <c r="D148" s="1">
        <v>14.95</v>
      </c>
      <c r="E148" s="1"/>
      <c r="F148" s="1">
        <v>2</v>
      </c>
      <c r="G148" s="1">
        <f t="shared" si="15"/>
        <v>29.9</v>
      </c>
    </row>
    <row r="149" spans="1:11" x14ac:dyDescent="0.25">
      <c r="G149" s="7">
        <f>SUM(G143:G148)</f>
        <v>96.4</v>
      </c>
    </row>
    <row r="150" spans="1:11" x14ac:dyDescent="0.25">
      <c r="B150" s="8" t="s">
        <v>90</v>
      </c>
    </row>
    <row r="151" spans="1:11" x14ac:dyDescent="0.25">
      <c r="A151" s="1" t="s">
        <v>91</v>
      </c>
      <c r="B151" s="1"/>
      <c r="C151" s="1"/>
      <c r="D151" s="1">
        <v>1.8</v>
      </c>
      <c r="E151" s="1"/>
      <c r="F151" s="1">
        <v>5</v>
      </c>
      <c r="G151" s="1">
        <f>F151*D151</f>
        <v>9</v>
      </c>
    </row>
    <row r="152" spans="1:11" x14ac:dyDescent="0.25">
      <c r="A152" s="1" t="s">
        <v>92</v>
      </c>
      <c r="B152" s="1"/>
      <c r="C152" s="1"/>
      <c r="D152" s="1">
        <v>0.99</v>
      </c>
      <c r="E152" s="1"/>
      <c r="F152" s="1">
        <v>5</v>
      </c>
      <c r="G152" s="1">
        <f t="shared" ref="G152:G157" si="16">F152*D152</f>
        <v>4.95</v>
      </c>
    </row>
    <row r="153" spans="1:11" x14ac:dyDescent="0.25">
      <c r="A153" s="1"/>
      <c r="B153" s="1"/>
      <c r="C153" s="1"/>
      <c r="D153" s="1"/>
      <c r="E153" s="1"/>
      <c r="F153" s="1"/>
      <c r="G153" s="1">
        <f t="shared" si="16"/>
        <v>0</v>
      </c>
    </row>
    <row r="154" spans="1:11" x14ac:dyDescent="0.25">
      <c r="A154" s="1" t="s">
        <v>93</v>
      </c>
      <c r="B154" s="1"/>
      <c r="C154" s="1"/>
      <c r="D154" s="1">
        <v>0.66</v>
      </c>
      <c r="E154" s="1"/>
      <c r="F154" s="1">
        <v>14</v>
      </c>
      <c r="G154" s="1">
        <f t="shared" si="16"/>
        <v>9.24</v>
      </c>
    </row>
    <row r="155" spans="1:11" x14ac:dyDescent="0.25">
      <c r="A155" s="1" t="s">
        <v>94</v>
      </c>
      <c r="B155" s="1"/>
      <c r="C155" s="1"/>
      <c r="D155" s="1">
        <v>1</v>
      </c>
      <c r="E155" s="1"/>
      <c r="F155" s="1">
        <v>11</v>
      </c>
      <c r="G155" s="1">
        <f t="shared" si="16"/>
        <v>11</v>
      </c>
    </row>
    <row r="156" spans="1:11" x14ac:dyDescent="0.25">
      <c r="A156" s="1"/>
      <c r="B156" s="1"/>
      <c r="C156" s="1"/>
      <c r="D156" s="1"/>
      <c r="E156" s="1"/>
      <c r="F156" s="1"/>
      <c r="G156" s="1">
        <f t="shared" si="16"/>
        <v>0</v>
      </c>
    </row>
    <row r="157" spans="1:11" x14ac:dyDescent="0.25">
      <c r="A157" s="1" t="s">
        <v>97</v>
      </c>
      <c r="B157" s="1"/>
      <c r="C157" s="1"/>
      <c r="D157" s="1">
        <v>3.94</v>
      </c>
      <c r="E157" s="1"/>
      <c r="F157" s="1">
        <v>3</v>
      </c>
      <c r="G157" s="1">
        <f t="shared" si="16"/>
        <v>11.82</v>
      </c>
      <c r="I157" s="11" t="s">
        <v>203</v>
      </c>
      <c r="J157" s="11"/>
      <c r="K157" s="10">
        <f>G163+G158+G149+G141+G130+G110+G105+G92+G85+G80+G75+G69+G55+G48</f>
        <v>5585.9999999999991</v>
      </c>
    </row>
    <row r="158" spans="1:11" x14ac:dyDescent="0.25">
      <c r="G158" s="7">
        <f>SUM(G151:G157)</f>
        <v>46.01</v>
      </c>
      <c r="I158" s="11" t="s">
        <v>204</v>
      </c>
      <c r="J158" s="11"/>
      <c r="K158" s="10">
        <f>L85+L60+L53+L46</f>
        <v>1199.8600000000001</v>
      </c>
    </row>
    <row r="159" spans="1:11" x14ac:dyDescent="0.25">
      <c r="B159" s="8" t="s">
        <v>128</v>
      </c>
      <c r="I159" s="11" t="s">
        <v>205</v>
      </c>
      <c r="J159" s="11"/>
      <c r="K159" s="10">
        <v>941.33</v>
      </c>
    </row>
    <row r="160" spans="1:11" x14ac:dyDescent="0.25">
      <c r="A160" s="1" t="s">
        <v>95</v>
      </c>
      <c r="B160" s="1"/>
      <c r="C160" s="1"/>
      <c r="D160" s="1">
        <v>22.7</v>
      </c>
      <c r="E160" s="1"/>
      <c r="F160" s="1">
        <v>31</v>
      </c>
      <c r="G160" s="1">
        <f>F160*D160</f>
        <v>703.69999999999993</v>
      </c>
      <c r="K160">
        <f>SUM(K157:K159)</f>
        <v>7727.1899999999987</v>
      </c>
    </row>
    <row r="161" spans="1:7" x14ac:dyDescent="0.25">
      <c r="A161" s="1" t="s">
        <v>173</v>
      </c>
      <c r="B161" s="1"/>
      <c r="C161" s="1"/>
      <c r="D161" s="6"/>
      <c r="E161" s="1"/>
      <c r="F161" s="1">
        <v>1</v>
      </c>
      <c r="G161" s="1"/>
    </row>
    <row r="162" spans="1:7" x14ac:dyDescent="0.25">
      <c r="A162" s="1" t="s">
        <v>174</v>
      </c>
      <c r="B162" s="1"/>
      <c r="C162" s="1"/>
      <c r="D162" s="6"/>
      <c r="E162" s="1"/>
      <c r="F162" s="1">
        <v>3</v>
      </c>
      <c r="G162" s="1"/>
    </row>
    <row r="163" spans="1:7" x14ac:dyDescent="0.25">
      <c r="G163" s="5">
        <f>SUM(G160:G162)</f>
        <v>703.69999999999993</v>
      </c>
    </row>
    <row r="164" spans="1:7" ht="15.75" x14ac:dyDescent="0.25">
      <c r="A164" s="2"/>
      <c r="B164" s="4" t="s">
        <v>110</v>
      </c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3" t="s">
        <v>111</v>
      </c>
      <c r="B166" s="3"/>
      <c r="C166" s="3"/>
      <c r="D166" s="3">
        <v>11.4</v>
      </c>
      <c r="E166" s="3"/>
      <c r="F166" s="3">
        <v>2</v>
      </c>
      <c r="G166" s="3">
        <f>F166*D166</f>
        <v>22.8</v>
      </c>
    </row>
    <row r="167" spans="1:7" x14ac:dyDescent="0.25">
      <c r="A167" s="3" t="s">
        <v>188</v>
      </c>
      <c r="B167" s="3"/>
      <c r="C167" s="3"/>
      <c r="D167" s="3">
        <v>8</v>
      </c>
      <c r="E167" s="3"/>
      <c r="F167" s="3">
        <v>1</v>
      </c>
      <c r="G167" s="3">
        <f t="shared" ref="G167:G176" si="17">F167*D167</f>
        <v>8</v>
      </c>
    </row>
    <row r="168" spans="1:7" x14ac:dyDescent="0.25">
      <c r="A168" s="3" t="s">
        <v>187</v>
      </c>
      <c r="B168" s="3"/>
      <c r="C168" s="3"/>
      <c r="D168" s="3">
        <v>15.6</v>
      </c>
      <c r="E168" s="3"/>
      <c r="F168" s="3">
        <v>4</v>
      </c>
      <c r="G168" s="3">
        <f t="shared" si="17"/>
        <v>62.4</v>
      </c>
    </row>
    <row r="169" spans="1:7" x14ac:dyDescent="0.25">
      <c r="A169" s="3" t="s">
        <v>182</v>
      </c>
      <c r="B169" s="3"/>
      <c r="C169" s="3"/>
      <c r="D169" s="3">
        <v>10.8</v>
      </c>
      <c r="E169" s="3"/>
      <c r="F169" s="3">
        <v>2</v>
      </c>
      <c r="G169" s="3">
        <f t="shared" si="17"/>
        <v>21.6</v>
      </c>
    </row>
    <row r="170" spans="1:7" x14ac:dyDescent="0.25">
      <c r="A170" s="3" t="s">
        <v>186</v>
      </c>
      <c r="B170" s="3"/>
      <c r="C170" s="3"/>
      <c r="D170" s="3">
        <v>6.6</v>
      </c>
      <c r="E170" s="3"/>
      <c r="F170" s="3">
        <v>1</v>
      </c>
      <c r="G170" s="3">
        <f t="shared" si="17"/>
        <v>6.6</v>
      </c>
    </row>
    <row r="171" spans="1:7" x14ac:dyDescent="0.25">
      <c r="A171" s="3" t="s">
        <v>183</v>
      </c>
      <c r="B171" s="3"/>
      <c r="C171" s="3"/>
      <c r="D171" s="3">
        <v>8</v>
      </c>
      <c r="E171" s="3"/>
      <c r="F171" s="3">
        <v>1</v>
      </c>
      <c r="G171" s="3">
        <f t="shared" si="17"/>
        <v>8</v>
      </c>
    </row>
    <row r="172" spans="1:7" x14ac:dyDescent="0.25">
      <c r="A172" s="3" t="s">
        <v>183</v>
      </c>
      <c r="B172" s="3"/>
      <c r="C172" s="3"/>
      <c r="D172" s="3">
        <v>2</v>
      </c>
      <c r="E172" s="3"/>
      <c r="F172" s="3">
        <v>1</v>
      </c>
      <c r="G172" s="3">
        <f t="shared" si="17"/>
        <v>2</v>
      </c>
    </row>
    <row r="173" spans="1:7" x14ac:dyDescent="0.25">
      <c r="A173" s="3" t="s">
        <v>184</v>
      </c>
      <c r="B173" s="3"/>
      <c r="C173" s="3"/>
      <c r="D173" s="3">
        <v>1</v>
      </c>
      <c r="E173" s="3"/>
      <c r="F173" s="3">
        <v>7</v>
      </c>
      <c r="G173" s="3">
        <f t="shared" si="17"/>
        <v>7</v>
      </c>
    </row>
    <row r="174" spans="1:7" x14ac:dyDescent="0.25">
      <c r="A174" s="3" t="s">
        <v>185</v>
      </c>
      <c r="B174" s="3"/>
      <c r="C174" s="3"/>
      <c r="D174" s="3">
        <v>6.6</v>
      </c>
      <c r="E174" s="3"/>
      <c r="F174" s="3">
        <v>1</v>
      </c>
      <c r="G174" s="3">
        <f t="shared" si="17"/>
        <v>6.6</v>
      </c>
    </row>
    <row r="175" spans="1:7" x14ac:dyDescent="0.25">
      <c r="A175" s="3" t="s">
        <v>112</v>
      </c>
      <c r="B175" s="3"/>
      <c r="C175" s="3"/>
      <c r="D175" s="3">
        <v>6.8</v>
      </c>
      <c r="E175" s="3"/>
      <c r="F175" s="3">
        <v>1</v>
      </c>
      <c r="G175" s="3">
        <f t="shared" si="17"/>
        <v>6.8</v>
      </c>
    </row>
    <row r="176" spans="1:7" x14ac:dyDescent="0.25">
      <c r="A176" s="3" t="s">
        <v>189</v>
      </c>
      <c r="B176" s="3"/>
      <c r="C176" s="3"/>
      <c r="D176" s="3">
        <v>3.6</v>
      </c>
      <c r="E176" s="3"/>
      <c r="F176" s="3">
        <v>2</v>
      </c>
      <c r="G176" s="3">
        <f t="shared" si="17"/>
        <v>7.2</v>
      </c>
    </row>
    <row r="177" spans="1:7" x14ac:dyDescent="0.25">
      <c r="A177" s="3" t="s">
        <v>190</v>
      </c>
      <c r="B177" s="3"/>
      <c r="C177" s="3"/>
      <c r="D177" s="3">
        <v>6.8</v>
      </c>
      <c r="E177" s="3"/>
      <c r="F177" s="3">
        <v>4</v>
      </c>
      <c r="G177" s="3">
        <f>F177*D177</f>
        <v>27.2</v>
      </c>
    </row>
    <row r="178" spans="1:7" x14ac:dyDescent="0.25">
      <c r="A178" s="3" t="s">
        <v>113</v>
      </c>
      <c r="B178" s="3"/>
      <c r="C178" s="3"/>
      <c r="D178" s="3">
        <v>4.9000000000000004</v>
      </c>
      <c r="E178" s="3"/>
      <c r="F178" s="3">
        <v>2</v>
      </c>
      <c r="G178" s="3">
        <f t="shared" ref="G178:G183" si="18">F178*D178</f>
        <v>9.8000000000000007</v>
      </c>
    </row>
    <row r="179" spans="1:7" x14ac:dyDescent="0.25">
      <c r="A179" s="3" t="s">
        <v>191</v>
      </c>
      <c r="B179" s="3"/>
      <c r="C179" s="3"/>
      <c r="D179" s="3">
        <v>12.6</v>
      </c>
      <c r="E179" s="3"/>
      <c r="F179" s="3">
        <v>1</v>
      </c>
      <c r="G179" s="3">
        <f t="shared" si="18"/>
        <v>12.6</v>
      </c>
    </row>
    <row r="180" spans="1:7" x14ac:dyDescent="0.25">
      <c r="A180" s="3" t="s">
        <v>114</v>
      </c>
      <c r="B180" s="3"/>
      <c r="C180" s="3"/>
      <c r="D180" s="3">
        <v>8.9</v>
      </c>
      <c r="E180" s="3"/>
      <c r="F180" s="3">
        <v>1</v>
      </c>
      <c r="G180" s="3">
        <f t="shared" si="18"/>
        <v>8.9</v>
      </c>
    </row>
    <row r="181" spans="1:7" x14ac:dyDescent="0.25">
      <c r="A181" s="3" t="s">
        <v>192</v>
      </c>
      <c r="B181" s="3"/>
      <c r="C181" s="3"/>
      <c r="D181" s="3">
        <v>8</v>
      </c>
      <c r="E181" s="3"/>
      <c r="F181" s="3">
        <v>1</v>
      </c>
      <c r="G181" s="3">
        <f t="shared" si="18"/>
        <v>8</v>
      </c>
    </row>
    <row r="182" spans="1:7" x14ac:dyDescent="0.25">
      <c r="A182" s="3" t="s">
        <v>193</v>
      </c>
      <c r="B182" s="3"/>
      <c r="C182" s="3"/>
      <c r="D182" s="3">
        <v>8.8000000000000007</v>
      </c>
      <c r="E182" s="3"/>
      <c r="F182" s="3">
        <v>1</v>
      </c>
      <c r="G182" s="3">
        <f t="shared" si="18"/>
        <v>8.8000000000000007</v>
      </c>
    </row>
    <row r="183" spans="1:7" x14ac:dyDescent="0.25">
      <c r="A183" s="3" t="s">
        <v>194</v>
      </c>
      <c r="B183" s="3"/>
      <c r="C183" s="3"/>
      <c r="D183" s="3">
        <v>6.6</v>
      </c>
      <c r="E183" s="3"/>
      <c r="F183" s="3">
        <v>1</v>
      </c>
      <c r="G183" s="3">
        <f t="shared" si="18"/>
        <v>6.6</v>
      </c>
    </row>
    <row r="184" spans="1:7" x14ac:dyDescent="0.25">
      <c r="A184" s="3" t="s">
        <v>115</v>
      </c>
      <c r="B184" s="3"/>
      <c r="C184" s="3"/>
      <c r="D184" s="3">
        <v>50.6</v>
      </c>
      <c r="E184" s="3"/>
      <c r="F184" s="3">
        <v>1</v>
      </c>
      <c r="G184" s="3">
        <f>F184*D184</f>
        <v>50.6</v>
      </c>
    </row>
    <row r="185" spans="1:7" x14ac:dyDescent="0.25">
      <c r="A185" s="3" t="s">
        <v>116</v>
      </c>
      <c r="B185" s="3"/>
      <c r="C185" s="3"/>
      <c r="D185" s="3">
        <v>53.2</v>
      </c>
      <c r="E185" s="3"/>
      <c r="F185" s="3">
        <v>1</v>
      </c>
      <c r="G185" s="3">
        <f>F185*D185</f>
        <v>53.2</v>
      </c>
    </row>
    <row r="186" spans="1:7" x14ac:dyDescent="0.25">
      <c r="A186" s="3" t="s">
        <v>195</v>
      </c>
      <c r="B186" s="3"/>
      <c r="C186" s="3"/>
      <c r="D186" s="3">
        <v>25</v>
      </c>
      <c r="E186" s="3"/>
      <c r="F186" s="3">
        <v>1</v>
      </c>
      <c r="G186" s="3">
        <f>F186*D186</f>
        <v>25</v>
      </c>
    </row>
    <row r="187" spans="1:7" x14ac:dyDescent="0.25">
      <c r="A187" s="3" t="s">
        <v>180</v>
      </c>
      <c r="B187" s="3"/>
      <c r="C187" s="3"/>
      <c r="D187" s="3">
        <v>15.03</v>
      </c>
      <c r="E187" s="3"/>
      <c r="F187" s="3">
        <v>1</v>
      </c>
      <c r="G187" s="3">
        <f t="shared" ref="G187:G209" si="19">F187*D187</f>
        <v>15.03</v>
      </c>
    </row>
    <row r="188" spans="1:7" x14ac:dyDescent="0.25">
      <c r="A188" s="3" t="s">
        <v>130</v>
      </c>
      <c r="B188" s="3"/>
      <c r="C188" s="3"/>
      <c r="D188" s="3">
        <v>22.5</v>
      </c>
      <c r="E188" s="3"/>
      <c r="F188" s="3">
        <v>1</v>
      </c>
      <c r="G188" s="3">
        <f t="shared" si="19"/>
        <v>22.5</v>
      </c>
    </row>
    <row r="189" spans="1:7" x14ac:dyDescent="0.25">
      <c r="A189" s="3" t="s">
        <v>139</v>
      </c>
      <c r="B189" s="3"/>
      <c r="C189" s="3"/>
      <c r="D189" s="3">
        <v>29.9</v>
      </c>
      <c r="E189" s="3"/>
      <c r="F189" s="3">
        <v>1</v>
      </c>
      <c r="G189" s="3">
        <f t="shared" si="19"/>
        <v>29.9</v>
      </c>
    </row>
    <row r="190" spans="1:7" x14ac:dyDescent="0.25">
      <c r="A190" s="3" t="s">
        <v>197</v>
      </c>
      <c r="B190" s="3"/>
      <c r="C190" s="3"/>
      <c r="D190" s="3">
        <v>13</v>
      </c>
      <c r="E190" s="3"/>
      <c r="F190" s="3">
        <v>2</v>
      </c>
      <c r="G190" s="3">
        <f t="shared" si="19"/>
        <v>26</v>
      </c>
    </row>
    <row r="191" spans="1:7" x14ac:dyDescent="0.25">
      <c r="A191" s="3" t="s">
        <v>176</v>
      </c>
      <c r="B191" s="3"/>
      <c r="C191" s="3"/>
      <c r="D191" s="3">
        <v>45.8</v>
      </c>
      <c r="E191" s="3"/>
      <c r="F191" s="3">
        <v>1</v>
      </c>
      <c r="G191" s="3">
        <f t="shared" si="19"/>
        <v>45.8</v>
      </c>
    </row>
    <row r="192" spans="1:7" x14ac:dyDescent="0.25">
      <c r="A192" s="3" t="s">
        <v>177</v>
      </c>
      <c r="B192" s="3"/>
      <c r="C192" s="3"/>
      <c r="D192" s="3">
        <v>36.799999999999997</v>
      </c>
      <c r="E192" s="3"/>
      <c r="F192" s="3">
        <v>1</v>
      </c>
      <c r="G192" s="3">
        <f t="shared" si="19"/>
        <v>36.799999999999997</v>
      </c>
    </row>
    <row r="193" spans="1:7" x14ac:dyDescent="0.25">
      <c r="A193" s="3" t="s">
        <v>131</v>
      </c>
      <c r="B193" s="3"/>
      <c r="C193" s="3"/>
      <c r="D193" s="3">
        <v>29.9</v>
      </c>
      <c r="E193" s="3"/>
      <c r="F193" s="3">
        <v>1</v>
      </c>
      <c r="G193" s="3">
        <f t="shared" si="19"/>
        <v>29.9</v>
      </c>
    </row>
    <row r="194" spans="1:7" x14ac:dyDescent="0.25">
      <c r="A194" s="3" t="s">
        <v>178</v>
      </c>
      <c r="B194" s="3"/>
      <c r="C194" s="3"/>
      <c r="D194" s="3">
        <v>18.5</v>
      </c>
      <c r="E194" s="3"/>
      <c r="F194" s="3">
        <v>1</v>
      </c>
      <c r="G194" s="3">
        <f t="shared" si="19"/>
        <v>18.5</v>
      </c>
    </row>
    <row r="195" spans="1:7" x14ac:dyDescent="0.25">
      <c r="A195" s="3" t="s">
        <v>132</v>
      </c>
      <c r="B195" s="3"/>
      <c r="C195" s="3"/>
      <c r="D195" s="3">
        <v>36.799999999999997</v>
      </c>
      <c r="E195" s="3"/>
      <c r="F195" s="3">
        <v>1</v>
      </c>
      <c r="G195" s="3">
        <f t="shared" si="19"/>
        <v>36.799999999999997</v>
      </c>
    </row>
    <row r="196" spans="1:7" x14ac:dyDescent="0.25">
      <c r="A196" s="3" t="s">
        <v>133</v>
      </c>
      <c r="B196" s="3"/>
      <c r="C196" s="3"/>
      <c r="D196" s="3">
        <v>59</v>
      </c>
      <c r="E196" s="3"/>
      <c r="F196" s="3">
        <v>1</v>
      </c>
      <c r="G196" s="3">
        <f t="shared" si="19"/>
        <v>59</v>
      </c>
    </row>
    <row r="197" spans="1:7" x14ac:dyDescent="0.25">
      <c r="A197" s="3" t="s">
        <v>134</v>
      </c>
      <c r="B197" s="3"/>
      <c r="C197" s="3"/>
      <c r="D197" s="3">
        <v>25.9</v>
      </c>
      <c r="E197" s="3"/>
      <c r="F197" s="3">
        <v>1</v>
      </c>
      <c r="G197" s="3">
        <f t="shared" si="19"/>
        <v>25.9</v>
      </c>
    </row>
    <row r="198" spans="1:7" x14ac:dyDescent="0.25">
      <c r="A198" s="3" t="s">
        <v>135</v>
      </c>
      <c r="B198" s="3"/>
      <c r="C198" s="3"/>
      <c r="D198" s="3">
        <v>18.5</v>
      </c>
      <c r="E198" s="3"/>
      <c r="F198" s="3">
        <v>1</v>
      </c>
      <c r="G198" s="3">
        <f t="shared" si="19"/>
        <v>18.5</v>
      </c>
    </row>
    <row r="199" spans="1:7" x14ac:dyDescent="0.25">
      <c r="A199" s="3" t="s">
        <v>136</v>
      </c>
      <c r="B199" s="3"/>
      <c r="C199" s="3"/>
      <c r="D199" s="3">
        <v>22.5</v>
      </c>
      <c r="E199" s="3"/>
      <c r="F199" s="3">
        <v>1</v>
      </c>
      <c r="G199" s="3">
        <f t="shared" si="19"/>
        <v>22.5</v>
      </c>
    </row>
    <row r="200" spans="1:7" x14ac:dyDescent="0.25">
      <c r="A200" s="3" t="s">
        <v>137</v>
      </c>
      <c r="B200" s="3"/>
      <c r="C200" s="3"/>
      <c r="D200" s="3">
        <v>6</v>
      </c>
      <c r="E200" s="3"/>
      <c r="F200" s="3">
        <v>1</v>
      </c>
      <c r="G200" s="3">
        <f t="shared" si="19"/>
        <v>6</v>
      </c>
    </row>
    <row r="201" spans="1:7" x14ac:dyDescent="0.25">
      <c r="A201" s="3" t="s">
        <v>179</v>
      </c>
      <c r="B201" s="3"/>
      <c r="C201" s="3"/>
      <c r="D201" s="3">
        <v>19.899999999999999</v>
      </c>
      <c r="E201" s="3"/>
      <c r="F201" s="3"/>
      <c r="G201" s="3">
        <f t="shared" si="19"/>
        <v>0</v>
      </c>
    </row>
    <row r="202" spans="1:7" x14ac:dyDescent="0.25">
      <c r="A202" s="3" t="s">
        <v>138</v>
      </c>
      <c r="B202" s="3"/>
      <c r="C202" s="3"/>
      <c r="D202" s="3">
        <v>19.899999999999999</v>
      </c>
      <c r="E202" s="3"/>
      <c r="F202" s="3">
        <v>1</v>
      </c>
      <c r="G202" s="3">
        <f t="shared" si="19"/>
        <v>19.899999999999999</v>
      </c>
    </row>
    <row r="203" spans="1:7" x14ac:dyDescent="0.25">
      <c r="A203" s="3" t="s">
        <v>129</v>
      </c>
      <c r="B203" s="3"/>
      <c r="C203" s="3"/>
      <c r="D203" s="3">
        <v>22.8</v>
      </c>
      <c r="E203" s="3"/>
      <c r="F203" s="3">
        <v>1</v>
      </c>
      <c r="G203" s="3">
        <f t="shared" si="19"/>
        <v>22.8</v>
      </c>
    </row>
    <row r="204" spans="1:7" x14ac:dyDescent="0.25">
      <c r="A204" s="3" t="s">
        <v>181</v>
      </c>
      <c r="B204" s="3"/>
      <c r="C204" s="3"/>
      <c r="D204" s="3">
        <v>22</v>
      </c>
      <c r="E204" s="3"/>
      <c r="F204" s="3">
        <v>2</v>
      </c>
      <c r="G204" s="3">
        <f t="shared" si="19"/>
        <v>44</v>
      </c>
    </row>
    <row r="205" spans="1:7" x14ac:dyDescent="0.25">
      <c r="A205" s="3" t="s">
        <v>196</v>
      </c>
      <c r="B205" s="3"/>
      <c r="C205" s="3"/>
      <c r="D205" s="3">
        <v>22.8</v>
      </c>
      <c r="E205" s="3"/>
      <c r="F205" s="3">
        <v>1</v>
      </c>
      <c r="G205" s="3">
        <f t="shared" si="19"/>
        <v>22.8</v>
      </c>
    </row>
    <row r="206" spans="1:7" x14ac:dyDescent="0.25">
      <c r="A206" s="3" t="s">
        <v>198</v>
      </c>
      <c r="B206" s="3"/>
      <c r="C206" s="3"/>
      <c r="D206" s="3">
        <v>20.2</v>
      </c>
      <c r="E206" s="3"/>
      <c r="F206" s="3">
        <v>1</v>
      </c>
      <c r="G206" s="3">
        <f t="shared" si="19"/>
        <v>20.2</v>
      </c>
    </row>
    <row r="207" spans="1:7" x14ac:dyDescent="0.25">
      <c r="A207" s="3" t="s">
        <v>199</v>
      </c>
      <c r="B207" s="3"/>
      <c r="C207" s="3"/>
      <c r="D207" s="3">
        <v>22.8</v>
      </c>
      <c r="E207" s="3"/>
      <c r="F207" s="3">
        <v>1</v>
      </c>
      <c r="G207" s="3">
        <f t="shared" si="19"/>
        <v>22.8</v>
      </c>
    </row>
    <row r="208" spans="1:7" x14ac:dyDescent="0.25">
      <c r="A208" s="3" t="s">
        <v>200</v>
      </c>
      <c r="B208" s="3"/>
      <c r="C208" s="3"/>
      <c r="D208" s="3">
        <v>7.5</v>
      </c>
      <c r="E208" s="3"/>
      <c r="F208" s="3">
        <v>1</v>
      </c>
      <c r="G208" s="3">
        <f t="shared" si="19"/>
        <v>7.5</v>
      </c>
    </row>
    <row r="209" spans="1:7" x14ac:dyDescent="0.25">
      <c r="A209" s="3" t="s">
        <v>201</v>
      </c>
      <c r="B209" s="3"/>
      <c r="C209" s="3"/>
      <c r="D209" s="3">
        <v>18.5</v>
      </c>
      <c r="E209" s="3"/>
      <c r="F209" s="3">
        <v>1</v>
      </c>
      <c r="G209" s="3">
        <f t="shared" si="19"/>
        <v>18.5</v>
      </c>
    </row>
    <row r="210" spans="1:7" x14ac:dyDescent="0.25">
      <c r="A210" s="2"/>
      <c r="B210" s="2"/>
      <c r="C210" s="2"/>
      <c r="D210" s="2"/>
      <c r="E210" s="2"/>
      <c r="F210" s="2"/>
      <c r="G210" s="5">
        <f ca="1">SUM(G166:G210)</f>
        <v>941.3299999999997</v>
      </c>
    </row>
    <row r="211" spans="1:7" x14ac:dyDescent="0.25">
      <c r="A211" s="2"/>
      <c r="B211" s="2"/>
      <c r="C211" s="2"/>
      <c r="D211" s="2"/>
      <c r="E211" s="2"/>
      <c r="F21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utilisateur afgros</cp:lastModifiedBy>
  <cp:lastPrinted>2017-02-15T15:03:54Z</cp:lastPrinted>
  <dcterms:created xsi:type="dcterms:W3CDTF">2013-01-07T15:07:02Z</dcterms:created>
  <dcterms:modified xsi:type="dcterms:W3CDTF">2017-02-15T15:11:42Z</dcterms:modified>
</cp:coreProperties>
</file>