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Overland\"/>
    </mc:Choice>
  </mc:AlternateContent>
  <xr:revisionPtr revIDLastSave="0" documentId="8_{86DE66A0-55E6-4F72-8626-E4B863A56882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NEW ITEM" sheetId="1" r:id="rId1"/>
    <sheet name="SHELF TALKER" sheetId="2" r:id="rId2"/>
  </sheets>
  <externalReferences>
    <externalReference r:id="rId3"/>
  </externalReferences>
  <definedNames>
    <definedName name="ContInfo">[1]quote!$O$15:$Q$20</definedName>
    <definedName name="ContSize">[1]quote!$O$15:$O$20</definedName>
    <definedName name="MARGIN">[1]quote!$U$18</definedName>
    <definedName name="MAX_CUBE">[1]quote!$W$19</definedName>
    <definedName name="MAX_WEIGHT">[1]quote!$W$18</definedName>
    <definedName name="o" localSheetId="0">#REF!</definedName>
    <definedName name="o">#REF!</definedName>
    <definedName name="pord">[1]quote!$T$12</definedName>
    <definedName name="TERM">[1]quote!$U$19</definedName>
    <definedName name="terms" localSheetId="0">OFFSET([0]!terms_hdr,1,0,COUNTA([0]!terms_hdr:'[1]internal'!$B34)-1,1)</definedName>
    <definedName name="terms" localSheetId="1">OFFSET(terms_hdr,1,0,COUNTA(terms_hdr:'[1]internal'!$B34)-1,1)</definedName>
    <definedName name="terms">OFFSET(terms_hdr,1,0,COUNTA(terms_hdr:'[1]internal'!$B34)-1,1)</definedName>
    <definedName name="terms_all" localSheetId="0">OFFSET([0]!terms_hdr,1,0,COUNTA(!terms_hdr:'[1]internal'!$B34)-1,10)</definedName>
    <definedName name="terms_all" localSheetId="1">OFFSET(terms_hdr,1,0,COUNTA(!terms_hdr:'[1]internal'!$B34)-1,10)</definedName>
    <definedName name="terms_all">OFFSET(terms_hdr,1,0,COUNTA(!terms_hdr:'[1]internal'!$B34)-1,10)</definedName>
    <definedName name="terms_hdr">[1]internal!$B$2</definedName>
    <definedName name="TOTAL">[1]quote!$U$17</definedName>
    <definedName name="u_cont">[1]quote!$V$17</definedName>
    <definedName name="u_terms">[1]quote!$P$12</definedName>
    <definedName name="VV">#REF!</definedName>
    <definedName name="_xlnm.Print_Area" localSheetId="0">'NEW ITEM'!$A$1:$S$22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N43" i="1"/>
  <c r="L43" i="1"/>
  <c r="M43" i="1" s="1"/>
  <c r="P42" i="1"/>
  <c r="N42" i="1"/>
  <c r="L42" i="1"/>
  <c r="M42" i="1" s="1"/>
  <c r="O42" i="1" s="1"/>
  <c r="P41" i="1"/>
  <c r="N41" i="1"/>
  <c r="L41" i="1"/>
  <c r="M41" i="1" s="1"/>
  <c r="P40" i="1"/>
  <c r="N40" i="1"/>
  <c r="L40" i="1"/>
  <c r="M40" i="1" s="1"/>
  <c r="O40" i="1" s="1"/>
  <c r="P39" i="1"/>
  <c r="N39" i="1"/>
  <c r="L39" i="1"/>
  <c r="M39" i="1" s="1"/>
  <c r="P38" i="1"/>
  <c r="N38" i="1"/>
  <c r="L38" i="1"/>
  <c r="M38" i="1" s="1"/>
  <c r="P37" i="1"/>
  <c r="N37" i="1"/>
  <c r="L37" i="1"/>
  <c r="M37" i="1" s="1"/>
  <c r="P36" i="1"/>
  <c r="N36" i="1"/>
  <c r="L36" i="1"/>
  <c r="M36" i="1" s="1"/>
  <c r="O36" i="1" s="1"/>
  <c r="P35" i="1"/>
  <c r="N35" i="1"/>
  <c r="L35" i="1"/>
  <c r="M35" i="1" s="1"/>
  <c r="P34" i="1"/>
  <c r="N34" i="1"/>
  <c r="L34" i="1"/>
  <c r="M34" i="1" s="1"/>
  <c r="O34" i="1" s="1"/>
  <c r="P33" i="1"/>
  <c r="N33" i="1"/>
  <c r="L33" i="1"/>
  <c r="M33" i="1" s="1"/>
  <c r="P32" i="1"/>
  <c r="N32" i="1"/>
  <c r="L32" i="1"/>
  <c r="M32" i="1" s="1"/>
  <c r="O32" i="1" s="1"/>
  <c r="P31" i="1"/>
  <c r="N31" i="1"/>
  <c r="L31" i="1"/>
  <c r="M31" i="1" s="1"/>
  <c r="P30" i="1"/>
  <c r="N30" i="1"/>
  <c r="L30" i="1"/>
  <c r="M30" i="1" s="1"/>
  <c r="P29" i="1"/>
  <c r="N29" i="1"/>
  <c r="L29" i="1"/>
  <c r="M29" i="1" s="1"/>
  <c r="P28" i="1"/>
  <c r="N28" i="1"/>
  <c r="L28" i="1"/>
  <c r="M28" i="1" s="1"/>
  <c r="O28" i="1" s="1"/>
  <c r="P27" i="1"/>
  <c r="N27" i="1"/>
  <c r="L27" i="1"/>
  <c r="M27" i="1" s="1"/>
  <c r="P26" i="1"/>
  <c r="N26" i="1"/>
  <c r="L26" i="1"/>
  <c r="M26" i="1" s="1"/>
  <c r="P25" i="1"/>
  <c r="N25" i="1"/>
  <c r="L25" i="1"/>
  <c r="M25" i="1" s="1"/>
  <c r="P24" i="1"/>
  <c r="N24" i="1"/>
  <c r="L24" i="1"/>
  <c r="M24" i="1" s="1"/>
  <c r="O24" i="1" s="1"/>
  <c r="P23" i="1"/>
  <c r="N23" i="1"/>
  <c r="L23" i="1"/>
  <c r="M23" i="1" s="1"/>
  <c r="P22" i="1"/>
  <c r="N22" i="1"/>
  <c r="L22" i="1"/>
  <c r="M22" i="1" s="1"/>
  <c r="P21" i="1"/>
  <c r="N21" i="1"/>
  <c r="L21" i="1"/>
  <c r="M21" i="1" s="1"/>
  <c r="P20" i="1"/>
  <c r="N20" i="1"/>
  <c r="L20" i="1"/>
  <c r="M20" i="1" s="1"/>
  <c r="O20" i="1" s="1"/>
  <c r="P19" i="1"/>
  <c r="N19" i="1"/>
  <c r="L19" i="1"/>
  <c r="M19" i="1" s="1"/>
  <c r="P18" i="1"/>
  <c r="N18" i="1"/>
  <c r="L18" i="1"/>
  <c r="M18" i="1" s="1"/>
  <c r="P17" i="1"/>
  <c r="N17" i="1"/>
  <c r="L17" i="1"/>
  <c r="M17" i="1" s="1"/>
  <c r="P16" i="1"/>
  <c r="N16" i="1"/>
  <c r="L16" i="1"/>
  <c r="M16" i="1" s="1"/>
  <c r="O16" i="1" s="1"/>
  <c r="P15" i="1"/>
  <c r="N15" i="1"/>
  <c r="L15" i="1"/>
  <c r="M15" i="1" s="1"/>
  <c r="O38" i="1" l="1"/>
  <c r="Q38" i="1" s="1"/>
  <c r="R38" i="1" s="1"/>
  <c r="S38" i="1" s="1"/>
  <c r="T38" i="1" s="1"/>
  <c r="Q34" i="1"/>
  <c r="R34" i="1" s="1"/>
  <c r="S34" i="1" s="1"/>
  <c r="T34" i="1" s="1"/>
  <c r="Q42" i="1"/>
  <c r="R42" i="1" s="1"/>
  <c r="S42" i="1" s="1"/>
  <c r="T42" i="1" s="1"/>
  <c r="O15" i="1"/>
  <c r="Q15" i="1" s="1"/>
  <c r="R15" i="1" s="1"/>
  <c r="S15" i="1" s="1"/>
  <c r="T15" i="1" s="1"/>
  <c r="O21" i="1"/>
  <c r="Q21" i="1" s="1"/>
  <c r="R21" i="1" s="1"/>
  <c r="S21" i="1" s="1"/>
  <c r="T21" i="1" s="1"/>
  <c r="O19" i="1"/>
  <c r="Q19" i="1" s="1"/>
  <c r="R19" i="1" s="1"/>
  <c r="S19" i="1" s="1"/>
  <c r="T19" i="1" s="1"/>
  <c r="O18" i="1"/>
  <c r="Q18" i="1" s="1"/>
  <c r="R18" i="1" s="1"/>
  <c r="S18" i="1" s="1"/>
  <c r="T18" i="1" s="1"/>
  <c r="O23" i="1"/>
  <c r="Q23" i="1" s="1"/>
  <c r="R23" i="1" s="1"/>
  <c r="S23" i="1" s="1"/>
  <c r="T23" i="1" s="1"/>
  <c r="O29" i="1"/>
  <c r="Q29" i="1" s="1"/>
  <c r="R29" i="1" s="1"/>
  <c r="S29" i="1" s="1"/>
  <c r="T29" i="1" s="1"/>
  <c r="O39" i="1"/>
  <c r="Q39" i="1" s="1"/>
  <c r="R39" i="1" s="1"/>
  <c r="S39" i="1" s="1"/>
  <c r="T39" i="1" s="1"/>
  <c r="O26" i="1"/>
  <c r="Q26" i="1" s="1"/>
  <c r="R26" i="1" s="1"/>
  <c r="S26" i="1" s="1"/>
  <c r="T26" i="1" s="1"/>
  <c r="O31" i="1"/>
  <c r="Q31" i="1"/>
  <c r="R31" i="1" s="1"/>
  <c r="S31" i="1" s="1"/>
  <c r="T31" i="1" s="1"/>
  <c r="O25" i="1"/>
  <c r="Q25" i="1" s="1"/>
  <c r="R25" i="1" s="1"/>
  <c r="S25" i="1" s="1"/>
  <c r="T25" i="1" s="1"/>
  <c r="O30" i="1"/>
  <c r="Q30" i="1" s="1"/>
  <c r="R30" i="1" s="1"/>
  <c r="S30" i="1" s="1"/>
  <c r="T30" i="1" s="1"/>
  <c r="O41" i="1"/>
  <c r="Q41" i="1" s="1"/>
  <c r="R41" i="1" s="1"/>
  <c r="S41" i="1" s="1"/>
  <c r="T41" i="1" s="1"/>
  <c r="O43" i="1"/>
  <c r="Q43" i="1" s="1"/>
  <c r="R43" i="1" s="1"/>
  <c r="S43" i="1" s="1"/>
  <c r="T43" i="1" s="1"/>
  <c r="O37" i="1"/>
  <c r="Q37" i="1" s="1"/>
  <c r="R37" i="1" s="1"/>
  <c r="S37" i="1" s="1"/>
  <c r="T37" i="1" s="1"/>
  <c r="O17" i="1"/>
  <c r="Q17" i="1" s="1"/>
  <c r="R17" i="1" s="1"/>
  <c r="S17" i="1" s="1"/>
  <c r="T17" i="1" s="1"/>
  <c r="O22" i="1"/>
  <c r="Q22" i="1" s="1"/>
  <c r="R22" i="1" s="1"/>
  <c r="S22" i="1" s="1"/>
  <c r="T22" i="1" s="1"/>
  <c r="O27" i="1"/>
  <c r="Q27" i="1" s="1"/>
  <c r="R27" i="1" s="1"/>
  <c r="S27" i="1" s="1"/>
  <c r="T27" i="1" s="1"/>
  <c r="O33" i="1"/>
  <c r="Q33" i="1" s="1"/>
  <c r="R33" i="1" s="1"/>
  <c r="S33" i="1" s="1"/>
  <c r="T33" i="1" s="1"/>
  <c r="O35" i="1"/>
  <c r="Q35" i="1" s="1"/>
  <c r="R35" i="1" s="1"/>
  <c r="S35" i="1" s="1"/>
  <c r="T35" i="1" s="1"/>
  <c r="Q16" i="1"/>
  <c r="R16" i="1" s="1"/>
  <c r="S16" i="1" s="1"/>
  <c r="T16" i="1" s="1"/>
  <c r="Q40" i="1"/>
  <c r="R40" i="1" s="1"/>
  <c r="S40" i="1" s="1"/>
  <c r="T40" i="1" s="1"/>
  <c r="Q20" i="1"/>
  <c r="R20" i="1" s="1"/>
  <c r="S20" i="1" s="1"/>
  <c r="T20" i="1" s="1"/>
  <c r="Q28" i="1"/>
  <c r="R28" i="1" s="1"/>
  <c r="S28" i="1" s="1"/>
  <c r="T28" i="1" s="1"/>
  <c r="Q24" i="1"/>
  <c r="R24" i="1" s="1"/>
  <c r="S24" i="1" s="1"/>
  <c r="T24" i="1" s="1"/>
  <c r="Q32" i="1"/>
  <c r="R32" i="1" s="1"/>
  <c r="S32" i="1" s="1"/>
  <c r="T32" i="1" s="1"/>
  <c r="Q36" i="1"/>
  <c r="R36" i="1" s="1"/>
  <c r="S36" i="1" s="1"/>
  <c r="T36" i="1" s="1"/>
</calcChain>
</file>

<file path=xl/sharedStrings.xml><?xml version="1.0" encoding="utf-8"?>
<sst xmlns="http://schemas.openxmlformats.org/spreadsheetml/2006/main" count="75" uniqueCount="73">
  <si>
    <t>Supplier:</t>
  </si>
  <si>
    <t xml:space="preserve">Exchange Rate: </t>
  </si>
  <si>
    <t>Shipment Mode:</t>
  </si>
  <si>
    <t>Payment Terms</t>
  </si>
  <si>
    <t>30 days from ETA date</t>
  </si>
  <si>
    <t>CURRENCY</t>
  </si>
  <si>
    <t>BOTTLE DIMENSIONS</t>
  </si>
  <si>
    <t>PRODUCT DESCRIPTION</t>
  </si>
  <si>
    <t>VINTAGE</t>
  </si>
  <si>
    <t>ALC %</t>
  </si>
  <si>
    <t>BOTTLE SIZE</t>
  </si>
  <si>
    <t>UNITS PER CARTON</t>
  </si>
  <si>
    <t>CARTON COST IN SOURCE CURRENCY</t>
  </si>
  <si>
    <t>UNIT COST INSOURCE CURRENCY</t>
  </si>
  <si>
    <t>UNIT COST SGD</t>
  </si>
  <si>
    <t>SHIPPING</t>
  </si>
  <si>
    <t>LOCAL WHAREHOUSE &amp; DISTRIBUTION</t>
  </si>
  <si>
    <t>DUTY</t>
  </si>
  <si>
    <t>LANDED UNIT COST</t>
  </si>
  <si>
    <t>SHELF PRICE</t>
  </si>
  <si>
    <t>GP $</t>
  </si>
  <si>
    <t>GP %</t>
  </si>
  <si>
    <t>MOQ IN CARTONS</t>
  </si>
  <si>
    <t>CASES PER LAYER</t>
  </si>
  <si>
    <t>LAYERS PER PALLET</t>
  </si>
  <si>
    <t>H (CM)</t>
  </si>
  <si>
    <t>W (CM) - at base or widest point</t>
  </si>
  <si>
    <t>SUPPLIER TO FILL OUT GREY SHADED CELLS</t>
  </si>
  <si>
    <t>Please fill out all tasting note details for your product - it helps us sell your product online and to create shelf talkers in store. Tasting notes are not to be cumbersone stuffy &amp; boring notes for wine snobs. Make them about enjoyment &amp; usage. Remember to think about Asian conuners in your reccomended food match. It is also vitally important that you provide Hi-Res bottle shots of your products - ideally with the vintage removed.</t>
  </si>
  <si>
    <t>BRAND</t>
  </si>
  <si>
    <t xml:space="preserve">DESCRIPTION </t>
  </si>
  <si>
    <t>VARIETAL</t>
  </si>
  <si>
    <t>COUNTRY</t>
  </si>
  <si>
    <t>APPLELATION</t>
  </si>
  <si>
    <t>TYPE</t>
  </si>
  <si>
    <t>STYLE</t>
  </si>
  <si>
    <t>AROMA</t>
  </si>
  <si>
    <t>PALATE</t>
  </si>
  <si>
    <t>CONCLUSION</t>
  </si>
  <si>
    <t>FOOD MATCH</t>
  </si>
  <si>
    <t>ACCOLADES</t>
  </si>
  <si>
    <t>ANY OTHER RELEVANT INFORMATION</t>
  </si>
  <si>
    <t>WINERY PROFILE</t>
  </si>
  <si>
    <t>Write details of your winery here - what do you want to say about the winery that will resonate with shoppers?</t>
  </si>
  <si>
    <t>Name of the Brand</t>
  </si>
  <si>
    <t>Product description</t>
  </si>
  <si>
    <t>variety</t>
  </si>
  <si>
    <t>vintage</t>
  </si>
  <si>
    <t>Country of origion</t>
  </si>
  <si>
    <t>Region</t>
  </si>
  <si>
    <t>Red/White/ Sparkling/Dessert/Fortified/Rose</t>
  </si>
  <si>
    <t>Talk about the style of the wine in question here</t>
  </si>
  <si>
    <t>describe the aroma of the wine in a manner that is appealing and makes sense to consumers</t>
  </si>
  <si>
    <t>describe the taste and textire of the wine in a manner that is appealing and makes sense to consumers</t>
  </si>
  <si>
    <t>What is the tag line or compelling reasons for shoppers to buy this wine</t>
  </si>
  <si>
    <t>Ideally suited to Asian cusuine &amp; shoppers</t>
  </si>
  <si>
    <t>Detail any awards the winery or specfic wine in question has been awarded</t>
  </si>
  <si>
    <t>Is the winery organic for example</t>
  </si>
  <si>
    <t>BOTTLE BARCODE</t>
  </si>
  <si>
    <t>CARTON BARCODE</t>
  </si>
  <si>
    <t>Production Lead Time Months</t>
  </si>
  <si>
    <t>Exworks / FOB / CIF</t>
  </si>
  <si>
    <t xml:space="preserve">PALLETS PER </t>
  </si>
  <si>
    <t>20 FOOT CONTAINER</t>
  </si>
  <si>
    <t>40 FOOT CONTAINER</t>
  </si>
  <si>
    <t>20 FOOT REEFER</t>
  </si>
  <si>
    <t>40 FOOT REEFER</t>
  </si>
  <si>
    <t>SUB CATEGORY</t>
  </si>
  <si>
    <t>Exworks</t>
  </si>
  <si>
    <t>euro</t>
  </si>
  <si>
    <t>AF GROS</t>
  </si>
  <si>
    <t>BOURGOGNE PINOT NOIR</t>
  </si>
  <si>
    <t>750ML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</si>
</sst>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000"/>
    <numFmt numFmtId="167" formatCode="mm/dd/yy_)"/>
    <numFmt numFmtId="168" formatCode="000000"/>
    <numFmt numFmtId="169" formatCode="_-&quot;NT$&quot;* #,##0.00_-;\-&quot;NT$&quot;* #,##0.00_-;_-&quot;NT$&quot;* &quot;-&quot;??_-;_-@_-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7" fillId="0" borderId="0"/>
    <xf numFmtId="169" fontId="4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wrapText="1"/>
    </xf>
    <xf numFmtId="0" fontId="1" fillId="2" borderId="0" xfId="4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0" fontId="5" fillId="2" borderId="0" xfId="3" applyFont="1" applyFill="1" applyProtection="1"/>
    <xf numFmtId="0" fontId="5" fillId="2" borderId="0" xfId="3" applyFont="1" applyFill="1" applyAlignment="1" applyProtection="1">
      <alignment horizontal="center"/>
    </xf>
    <xf numFmtId="0" fontId="2" fillId="3" borderId="1" xfId="3" applyFont="1" applyFill="1" applyBorder="1" applyAlignment="1" applyProtection="1">
      <alignment horizontal="left"/>
    </xf>
    <xf numFmtId="0" fontId="5" fillId="2" borderId="0" xfId="3" applyFont="1" applyFill="1" applyBorder="1" applyAlignment="1" applyProtection="1">
      <alignment horizontal="left"/>
    </xf>
    <xf numFmtId="0" fontId="5" fillId="2" borderId="0" xfId="3" applyFont="1" applyFill="1" applyBorder="1" applyAlignment="1" applyProtection="1">
      <alignment horizontal="center"/>
    </xf>
    <xf numFmtId="165" fontId="5" fillId="2" borderId="0" xfId="3" applyNumberFormat="1" applyFont="1" applyFill="1" applyAlignment="1" applyProtection="1">
      <alignment horizontal="center"/>
    </xf>
    <xf numFmtId="0" fontId="5" fillId="2" borderId="0" xfId="3" applyFont="1" applyFill="1" applyAlignment="1" applyProtection="1">
      <alignment horizontal="center" wrapText="1"/>
    </xf>
    <xf numFmtId="0" fontId="5" fillId="2" borderId="0" xfId="3" applyFont="1" applyFill="1" applyAlignment="1" applyProtection="1">
      <alignment horizontal="left"/>
    </xf>
    <xf numFmtId="166" fontId="5" fillId="2" borderId="1" xfId="3" applyNumberFormat="1" applyFont="1" applyFill="1" applyBorder="1" applyAlignment="1" applyProtection="1">
      <alignment horizontal="left"/>
    </xf>
    <xf numFmtId="166" fontId="5" fillId="2" borderId="2" xfId="3" applyNumberFormat="1" applyFont="1" applyFill="1" applyBorder="1" applyAlignment="1" applyProtection="1">
      <alignment horizontal="left"/>
    </xf>
    <xf numFmtId="165" fontId="5" fillId="2" borderId="0" xfId="3" applyNumberFormat="1" applyFont="1" applyFill="1" applyBorder="1" applyAlignment="1" applyProtection="1">
      <alignment horizontal="center"/>
    </xf>
    <xf numFmtId="167" fontId="5" fillId="2" borderId="0" xfId="3" applyNumberFormat="1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left"/>
    </xf>
    <xf numFmtId="0" fontId="8" fillId="2" borderId="0" xfId="3" applyFont="1" applyFill="1" applyBorder="1" applyAlignment="1" applyProtection="1">
      <alignment horizontal="center"/>
    </xf>
    <xf numFmtId="165" fontId="5" fillId="2" borderId="0" xfId="3" applyNumberFormat="1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5" fillId="3" borderId="1" xfId="3" applyFont="1" applyFill="1" applyBorder="1" applyAlignment="1" applyProtection="1">
      <alignment horizontal="left"/>
    </xf>
    <xf numFmtId="164" fontId="5" fillId="2" borderId="0" xfId="1" applyFont="1" applyFill="1" applyBorder="1" applyAlignment="1" applyProtection="1">
      <alignment horizontal="center"/>
    </xf>
    <xf numFmtId="10" fontId="5" fillId="2" borderId="0" xfId="2" applyNumberFormat="1" applyFont="1" applyFill="1" applyBorder="1" applyAlignment="1" applyProtection="1">
      <alignment horizontal="center"/>
    </xf>
    <xf numFmtId="10" fontId="5" fillId="2" borderId="0" xfId="2" applyNumberFormat="1" applyFont="1" applyFill="1" applyAlignment="1" applyProtection="1">
      <alignment horizontal="center"/>
    </xf>
    <xf numFmtId="0" fontId="5" fillId="4" borderId="4" xfId="3" applyFont="1" applyFill="1" applyBorder="1" applyAlignment="1" applyProtection="1">
      <alignment horizontal="center" vertical="center" wrapText="1"/>
    </xf>
    <xf numFmtId="0" fontId="5" fillId="4" borderId="5" xfId="3" applyFont="1" applyFill="1" applyBorder="1" applyAlignment="1" applyProtection="1">
      <alignment horizontal="center" vertical="center" wrapText="1"/>
    </xf>
    <xf numFmtId="165" fontId="5" fillId="4" borderId="6" xfId="3" applyNumberFormat="1" applyFont="1" applyFill="1" applyBorder="1" applyAlignment="1" applyProtection="1">
      <alignment horizontal="center" vertical="center" wrapText="1"/>
    </xf>
    <xf numFmtId="0" fontId="5" fillId="4" borderId="1" xfId="3" applyFont="1" applyFill="1" applyBorder="1" applyAlignment="1" applyProtection="1">
      <alignment horizontal="center" vertical="center" wrapText="1"/>
    </xf>
    <xf numFmtId="0" fontId="5" fillId="4" borderId="1" xfId="3" applyFont="1" applyFill="1" applyBorder="1" applyAlignment="1" applyProtection="1">
      <alignment horizontal="center" vertical="center" wrapText="1" shrinkToFi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1" xfId="4" applyFont="1" applyFill="1" applyBorder="1" applyAlignment="1">
      <alignment horizontal="center"/>
    </xf>
    <xf numFmtId="39" fontId="5" fillId="2" borderId="1" xfId="5" applyNumberFormat="1" applyFont="1" applyFill="1" applyBorder="1" applyAlignment="1">
      <alignment horizontal="center"/>
    </xf>
    <xf numFmtId="39" fontId="5" fillId="2" borderId="1" xfId="5" quotePrefix="1" applyNumberFormat="1" applyFont="1" applyFill="1" applyBorder="1" applyAlignment="1">
      <alignment horizontal="center"/>
    </xf>
    <xf numFmtId="164" fontId="5" fillId="2" borderId="1" xfId="1" quotePrefix="1" applyFont="1" applyFill="1" applyBorder="1" applyAlignment="1" applyProtection="1">
      <alignment horizontal="center"/>
    </xf>
    <xf numFmtId="4" fontId="5" fillId="2" borderId="1" xfId="4" applyNumberFormat="1" applyFont="1" applyFill="1" applyBorder="1" applyAlignment="1">
      <alignment horizontal="center"/>
    </xf>
    <xf numFmtId="164" fontId="5" fillId="2" borderId="1" xfId="1" applyFont="1" applyFill="1" applyBorder="1" applyAlignment="1" applyProtection="1">
      <alignment horizontal="center"/>
    </xf>
    <xf numFmtId="10" fontId="5" fillId="2" borderId="1" xfId="6" applyNumberFormat="1" applyFont="1" applyFill="1" applyBorder="1" applyAlignment="1" applyProtection="1">
      <alignment horizontal="center"/>
    </xf>
    <xf numFmtId="0" fontId="5" fillId="2" borderId="0" xfId="3" applyFont="1" applyFill="1" applyBorder="1"/>
    <xf numFmtId="0" fontId="5" fillId="3" borderId="1" xfId="3" applyFont="1" applyFill="1" applyBorder="1" applyAlignment="1">
      <alignment horizontal="center"/>
    </xf>
    <xf numFmtId="0" fontId="1" fillId="0" borderId="0" xfId="4" applyFont="1"/>
    <xf numFmtId="0" fontId="1" fillId="5" borderId="8" xfId="4" applyFont="1" applyFill="1" applyBorder="1"/>
    <xf numFmtId="0" fontId="0" fillId="5" borderId="8" xfId="4" applyFont="1" applyFill="1" applyBorder="1"/>
    <xf numFmtId="0" fontId="1" fillId="0" borderId="9" xfId="4" applyFont="1" applyBorder="1" applyAlignment="1">
      <alignment horizontal="left" vertical="top" wrapText="1"/>
    </xf>
    <xf numFmtId="0" fontId="0" fillId="0" borderId="9" xfId="4" applyFont="1" applyBorder="1" applyAlignment="1">
      <alignment horizontal="left" vertical="top" wrapText="1"/>
    </xf>
    <xf numFmtId="0" fontId="1" fillId="0" borderId="0" xfId="4" applyFont="1" applyBorder="1"/>
    <xf numFmtId="0" fontId="5" fillId="6" borderId="1" xfId="3" applyFont="1" applyFill="1" applyBorder="1" applyAlignment="1">
      <alignment horizontal="center"/>
    </xf>
    <xf numFmtId="164" fontId="5" fillId="6" borderId="1" xfId="1" applyFont="1" applyFill="1" applyBorder="1" applyAlignment="1">
      <alignment horizontal="center"/>
    </xf>
    <xf numFmtId="168" fontId="5" fillId="6" borderId="7" xfId="3" applyNumberFormat="1" applyFont="1" applyFill="1" applyBorder="1" applyAlignment="1">
      <alignment horizontal="center"/>
    </xf>
    <xf numFmtId="0" fontId="5" fillId="6" borderId="1" xfId="3" applyFont="1" applyFill="1" applyBorder="1" applyAlignment="1">
      <alignment horizontal="center" wrapText="1"/>
    </xf>
    <xf numFmtId="10" fontId="5" fillId="6" borderId="7" xfId="2" applyNumberFormat="1" applyFont="1" applyFill="1" applyBorder="1" applyAlignment="1">
      <alignment horizontal="center"/>
    </xf>
    <xf numFmtId="0" fontId="5" fillId="2" borderId="10" xfId="3" applyFont="1" applyFill="1" applyBorder="1" applyAlignment="1" applyProtection="1">
      <alignment horizontal="left"/>
    </xf>
    <xf numFmtId="0" fontId="8" fillId="2" borderId="10" xfId="3" applyFont="1" applyFill="1" applyBorder="1" applyAlignment="1" applyProtection="1">
      <alignment horizontal="left"/>
    </xf>
    <xf numFmtId="0" fontId="5" fillId="4" borderId="11" xfId="3" applyFont="1" applyFill="1" applyBorder="1" applyAlignment="1" applyProtection="1">
      <alignment horizontal="center" vertical="center" wrapText="1"/>
    </xf>
    <xf numFmtId="0" fontId="5" fillId="4" borderId="13" xfId="3" applyFont="1" applyFill="1" applyBorder="1" applyAlignment="1" applyProtection="1">
      <alignment horizontal="center" vertical="center" wrapText="1"/>
    </xf>
    <xf numFmtId="168" fontId="5" fillId="6" borderId="14" xfId="3" applyNumberFormat="1" applyFont="1" applyFill="1" applyBorder="1" applyAlignment="1">
      <alignment horizontal="center"/>
    </xf>
    <xf numFmtId="0" fontId="5" fillId="2" borderId="12" xfId="3" applyFont="1" applyFill="1" applyBorder="1"/>
    <xf numFmtId="0" fontId="5" fillId="2" borderId="12" xfId="3" applyFont="1" applyFill="1" applyBorder="1" applyProtection="1"/>
    <xf numFmtId="0" fontId="5" fillId="2" borderId="12" xfId="3" applyFont="1" applyFill="1" applyBorder="1" applyAlignment="1" applyProtection="1">
      <alignment horizontal="center" vertical="center" wrapText="1"/>
    </xf>
    <xf numFmtId="0" fontId="5" fillId="2" borderId="12" xfId="3" applyFont="1" applyFill="1" applyBorder="1" applyAlignment="1">
      <alignment horizontal="center"/>
    </xf>
    <xf numFmtId="0" fontId="5" fillId="6" borderId="1" xfId="4" applyFont="1" applyFill="1" applyBorder="1" applyAlignment="1">
      <alignment horizontal="left"/>
    </xf>
    <xf numFmtId="164" fontId="5" fillId="2" borderId="0" xfId="1" applyFont="1" applyFill="1" applyBorder="1" applyAlignment="1">
      <alignment horizontal="center"/>
    </xf>
    <xf numFmtId="0" fontId="8" fillId="2" borderId="0" xfId="3" applyFont="1" applyFill="1" applyBorder="1" applyAlignment="1" applyProtection="1">
      <alignment horizontal="left"/>
    </xf>
    <xf numFmtId="168" fontId="5" fillId="6" borderId="7" xfId="3" applyNumberFormat="1" applyFont="1" applyFill="1" applyBorder="1" applyAlignment="1"/>
    <xf numFmtId="0" fontId="5" fillId="6" borderId="1" xfId="4" applyFont="1" applyFill="1" applyBorder="1" applyAlignment="1"/>
    <xf numFmtId="0" fontId="6" fillId="6" borderId="15" xfId="3" applyFont="1" applyFill="1" applyBorder="1" applyAlignment="1">
      <alignment horizontal="center" wrapText="1"/>
    </xf>
    <xf numFmtId="0" fontId="6" fillId="6" borderId="16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2" borderId="0" xfId="3" applyFont="1" applyFill="1" applyBorder="1" applyAlignment="1" applyProtection="1">
      <alignment horizontal="left"/>
    </xf>
    <xf numFmtId="0" fontId="3" fillId="0" borderId="0" xfId="4" applyFont="1" applyAlignment="1">
      <alignment horizontal="center" vertical="center" wrapText="1"/>
    </xf>
  </cellXfs>
  <cellStyles count="7">
    <cellStyle name="Currency 2" xfId="5" xr:uid="{00000000-0005-0000-0000-000001000000}"/>
    <cellStyle name="Milliers" xfId="1" builtinId="3"/>
    <cellStyle name="Normal" xfId="0" builtinId="0"/>
    <cellStyle name="Normal 2" xfId="4" xr:uid="{00000000-0005-0000-0000-000003000000}"/>
    <cellStyle name="Normal 2 2" xfId="3" xr:uid="{00000000-0005-0000-0000-000004000000}"/>
    <cellStyle name="Normal 2 2 2 2" xfId="6" xr:uid="{00000000-0005-0000-0000-000005000000}"/>
    <cellStyle name="Pourcentage" xfId="2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OUP\SALES\Asia_Pacific\!QUOTES!\2010%20Quotes\Ghirardelli%20Everyday%20SVI%20COST%2003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"/>
      <sheetName val="quote"/>
    </sheetNames>
    <sheetDataSet>
      <sheetData sheetId="0">
        <row r="2">
          <cell r="B2" t="str">
            <v>Terms</v>
          </cell>
        </row>
      </sheetData>
      <sheetData sheetId="1">
        <row r="12">
          <cell r="P12" t="str">
            <v>FOB TACOMA</v>
          </cell>
          <cell r="T12" t="str">
            <v>Delivery</v>
          </cell>
        </row>
        <row r="15">
          <cell r="O15" t="str">
            <v>20' Dry</v>
          </cell>
          <cell r="P15">
            <v>39800</v>
          </cell>
          <cell r="Q15">
            <v>980</v>
          </cell>
        </row>
        <row r="16">
          <cell r="O16" t="str">
            <v>20' Refer</v>
          </cell>
          <cell r="P16">
            <v>38000</v>
          </cell>
          <cell r="Q16">
            <v>800</v>
          </cell>
        </row>
        <row r="17">
          <cell r="O17" t="str">
            <v>40' Dry</v>
          </cell>
          <cell r="P17">
            <v>45000</v>
          </cell>
          <cell r="Q17">
            <v>2000</v>
          </cell>
          <cell r="U17">
            <v>770</v>
          </cell>
          <cell r="V17" t="str">
            <v>40' Dry</v>
          </cell>
        </row>
        <row r="18">
          <cell r="O18" t="str">
            <v>40' HC Dry</v>
          </cell>
          <cell r="P18">
            <v>45000</v>
          </cell>
          <cell r="Q18">
            <v>2250</v>
          </cell>
          <cell r="U18">
            <v>0.9</v>
          </cell>
          <cell r="W18">
            <v>45000</v>
          </cell>
        </row>
        <row r="19">
          <cell r="O19" t="str">
            <v>40' Refer</v>
          </cell>
          <cell r="P19">
            <v>43500</v>
          </cell>
          <cell r="Q19">
            <v>1750</v>
          </cell>
          <cell r="U19">
            <v>1</v>
          </cell>
          <cell r="W19">
            <v>2000</v>
          </cell>
        </row>
        <row r="20">
          <cell r="O20" t="str">
            <v>45' Dry</v>
          </cell>
          <cell r="P20">
            <v>45000</v>
          </cell>
          <cell r="Q20">
            <v>2500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43"/>
  <sheetViews>
    <sheetView tabSelected="1" zoomScaleNormal="100" workbookViewId="0">
      <pane xSplit="9" ySplit="14" topLeftCell="J15" activePane="bottomRight" state="frozen"/>
      <selection pane="topRight" activeCell="H1" sqref="H1"/>
      <selection pane="bottomLeft" activeCell="A24" sqref="A24"/>
      <selection pane="bottomRight" activeCell="Y15" sqref="Y15"/>
    </sheetView>
  </sheetViews>
  <sheetFormatPr baseColWidth="10" defaultColWidth="10.83203125" defaultRowHeight="11.25" x14ac:dyDescent="0.2"/>
  <cols>
    <col min="1" max="1" width="4.1640625" style="58" customWidth="1"/>
    <col min="2" max="2" width="18.83203125" style="1" bestFit="1" customWidth="1"/>
    <col min="3" max="3" width="16.6640625" style="2" bestFit="1" customWidth="1"/>
    <col min="4" max="4" width="25.1640625" style="2" customWidth="1"/>
    <col min="5" max="5" width="41.33203125" style="2" bestFit="1" customWidth="1"/>
    <col min="6" max="6" width="14.33203125" style="2" customWidth="1"/>
    <col min="7" max="7" width="8.6640625" style="2" bestFit="1" customWidth="1"/>
    <col min="8" max="8" width="7.33203125" style="2" bestFit="1" customWidth="1"/>
    <col min="9" max="9" width="7.6640625" style="2" bestFit="1" customWidth="1"/>
    <col min="10" max="10" width="8.33203125" style="3" bestFit="1" customWidth="1"/>
    <col min="11" max="12" width="10.5" style="2" bestFit="1" customWidth="1"/>
    <col min="13" max="13" width="10" style="2" bestFit="1" customWidth="1"/>
    <col min="14" max="14" width="8.6640625" style="2" bestFit="1" customWidth="1"/>
    <col min="15" max="15" width="14.33203125" style="2" bestFit="1" customWidth="1"/>
    <col min="16" max="16" width="7" style="2" bestFit="1" customWidth="1"/>
    <col min="17" max="17" width="12.1640625" style="2" bestFit="1" customWidth="1"/>
    <col min="18" max="18" width="11.6640625" style="5" bestFit="1" customWidth="1"/>
    <col min="19" max="19" width="6.83203125" style="2" bestFit="1" customWidth="1"/>
    <col min="20" max="20" width="7.33203125" style="2" bestFit="1" customWidth="1"/>
    <col min="21" max="21" width="9.6640625" style="2" customWidth="1"/>
    <col min="22" max="22" width="8.83203125" style="2" customWidth="1"/>
    <col min="23" max="23" width="10.5" style="2" customWidth="1"/>
    <col min="24" max="24" width="6.6640625" style="2" bestFit="1" customWidth="1"/>
    <col min="25" max="25" width="10.33203125" style="2" bestFit="1" customWidth="1"/>
    <col min="26" max="16384" width="10.83203125" style="1"/>
  </cols>
  <sheetData>
    <row r="2" spans="1:25" x14ac:dyDescent="0.2">
      <c r="A2" s="59"/>
      <c r="B2" s="67" t="s">
        <v>27</v>
      </c>
      <c r="C2" s="68"/>
      <c r="D2" s="7" t="s">
        <v>0</v>
      </c>
      <c r="E2" s="8"/>
      <c r="F2" s="9"/>
      <c r="G2" s="10"/>
      <c r="H2" s="10"/>
      <c r="I2" s="10"/>
      <c r="J2" s="2"/>
      <c r="K2" s="10"/>
      <c r="L2" s="10"/>
      <c r="M2" s="10"/>
      <c r="N2" s="10"/>
      <c r="O2" s="10"/>
      <c r="P2" s="10"/>
      <c r="Q2" s="10"/>
      <c r="R2" s="11"/>
      <c r="S2" s="7"/>
      <c r="T2" s="7"/>
    </row>
    <row r="3" spans="1:25" x14ac:dyDescent="0.2">
      <c r="A3" s="59"/>
      <c r="B3" s="6"/>
      <c r="D3" s="7"/>
      <c r="E3" s="13"/>
      <c r="F3" s="13"/>
      <c r="G3" s="7"/>
      <c r="H3" s="10"/>
      <c r="I3" s="7"/>
      <c r="J3" s="2"/>
      <c r="L3" s="10"/>
      <c r="M3" s="10"/>
      <c r="N3" s="10"/>
      <c r="O3" s="10"/>
      <c r="P3" s="10"/>
      <c r="Q3" s="7"/>
      <c r="R3" s="11"/>
      <c r="S3" s="7"/>
      <c r="T3" s="7"/>
    </row>
    <row r="4" spans="1:25" x14ac:dyDescent="0.2">
      <c r="A4" s="59"/>
      <c r="B4" s="6"/>
      <c r="D4" s="12" t="s">
        <v>1</v>
      </c>
      <c r="E4" s="14">
        <v>1</v>
      </c>
      <c r="F4" s="15"/>
      <c r="G4" s="10"/>
      <c r="H4" s="10"/>
      <c r="I4" s="4"/>
      <c r="J4" s="2"/>
      <c r="L4" s="10"/>
      <c r="M4" s="10"/>
      <c r="N4" s="10"/>
      <c r="O4" s="10"/>
      <c r="P4" s="10"/>
      <c r="Q4" s="7"/>
      <c r="R4" s="16"/>
      <c r="S4" s="17"/>
      <c r="T4" s="17"/>
    </row>
    <row r="5" spans="1:25" x14ac:dyDescent="0.2">
      <c r="A5" s="59"/>
      <c r="B5" s="6"/>
      <c r="D5" s="7"/>
      <c r="E5" s="13"/>
      <c r="F5" s="13"/>
      <c r="G5" s="7"/>
      <c r="H5" s="10"/>
      <c r="I5" s="7"/>
      <c r="J5" s="2"/>
      <c r="L5" s="10"/>
      <c r="M5" s="10"/>
      <c r="N5" s="10"/>
      <c r="O5" s="10"/>
      <c r="P5" s="10"/>
      <c r="Q5" s="7"/>
      <c r="R5" s="11"/>
      <c r="S5" s="7"/>
      <c r="T5" s="7"/>
    </row>
    <row r="6" spans="1:25" x14ac:dyDescent="0.2">
      <c r="A6" s="59"/>
      <c r="B6" s="6"/>
      <c r="D6" s="12" t="s">
        <v>2</v>
      </c>
      <c r="E6" s="22" t="s">
        <v>68</v>
      </c>
      <c r="F6" s="9" t="s">
        <v>61</v>
      </c>
      <c r="G6" s="10"/>
      <c r="H6" s="19"/>
      <c r="I6" s="10"/>
      <c r="J6" s="2"/>
      <c r="L6" s="19"/>
      <c r="M6" s="19"/>
      <c r="N6" s="19"/>
      <c r="O6" s="19"/>
      <c r="P6" s="19"/>
      <c r="Q6" s="19"/>
      <c r="R6" s="20"/>
      <c r="S6" s="21"/>
      <c r="T6" s="21"/>
    </row>
    <row r="7" spans="1:25" x14ac:dyDescent="0.2">
      <c r="A7" s="59"/>
      <c r="B7" s="6"/>
      <c r="D7" s="7"/>
      <c r="E7" s="13"/>
      <c r="F7" s="13"/>
      <c r="G7" s="7"/>
      <c r="H7" s="10"/>
      <c r="I7" s="10"/>
      <c r="J7" s="2"/>
      <c r="L7" s="10"/>
      <c r="M7" s="10"/>
      <c r="N7" s="10"/>
      <c r="O7" s="10"/>
      <c r="P7" s="10"/>
      <c r="Q7" s="7"/>
      <c r="R7" s="11"/>
      <c r="S7" s="7"/>
      <c r="T7" s="7"/>
    </row>
    <row r="8" spans="1:25" x14ac:dyDescent="0.2">
      <c r="A8" s="59"/>
      <c r="B8" s="53" t="s">
        <v>62</v>
      </c>
      <c r="C8" s="53"/>
      <c r="D8" s="12" t="s">
        <v>60</v>
      </c>
      <c r="E8" s="22"/>
      <c r="F8" s="9"/>
      <c r="G8" s="70"/>
      <c r="H8" s="70"/>
      <c r="I8" s="63"/>
      <c r="J8" s="2"/>
      <c r="K8" s="19"/>
      <c r="L8" s="19"/>
      <c r="M8" s="19"/>
      <c r="N8" s="19"/>
      <c r="O8" s="19"/>
      <c r="P8" s="19"/>
      <c r="Q8" s="19"/>
      <c r="R8" s="20"/>
      <c r="S8" s="21"/>
      <c r="T8" s="21"/>
    </row>
    <row r="9" spans="1:25" x14ac:dyDescent="0.2">
      <c r="A9" s="59"/>
      <c r="B9" s="53" t="s">
        <v>63</v>
      </c>
      <c r="C9" s="62"/>
      <c r="D9" s="7"/>
      <c r="E9" s="13"/>
      <c r="F9" s="13"/>
      <c r="G9" s="9"/>
      <c r="H9" s="9"/>
      <c r="I9" s="63"/>
      <c r="J9" s="2"/>
      <c r="K9" s="10"/>
      <c r="L9" s="10"/>
      <c r="M9" s="10"/>
      <c r="N9" s="10"/>
      <c r="O9" s="10"/>
      <c r="P9" s="10"/>
      <c r="Q9" s="7"/>
      <c r="R9" s="11"/>
      <c r="S9" s="7"/>
      <c r="T9" s="7"/>
    </row>
    <row r="10" spans="1:25" x14ac:dyDescent="0.2">
      <c r="A10" s="59"/>
      <c r="B10" s="53" t="s">
        <v>64</v>
      </c>
      <c r="C10" s="62"/>
      <c r="D10" s="12" t="s">
        <v>3</v>
      </c>
      <c r="E10" s="18" t="s">
        <v>4</v>
      </c>
      <c r="F10" s="9"/>
      <c r="G10" s="9"/>
      <c r="H10" s="9"/>
      <c r="I10" s="63"/>
      <c r="J10" s="2"/>
      <c r="K10" s="19"/>
      <c r="L10" s="19"/>
      <c r="M10" s="19"/>
      <c r="N10" s="19"/>
      <c r="O10" s="19"/>
      <c r="P10" s="19"/>
      <c r="Q10" s="19"/>
      <c r="R10" s="20"/>
      <c r="S10" s="21"/>
      <c r="T10" s="21"/>
    </row>
    <row r="11" spans="1:25" x14ac:dyDescent="0.2">
      <c r="A11" s="59"/>
      <c r="B11" s="54" t="s">
        <v>65</v>
      </c>
      <c r="C11" s="62"/>
      <c r="D11" s="7"/>
      <c r="E11" s="13"/>
      <c r="F11" s="13"/>
      <c r="G11" s="64"/>
      <c r="H11" s="64"/>
      <c r="I11" s="63"/>
      <c r="J11" s="2"/>
      <c r="K11" s="10"/>
      <c r="L11" s="10"/>
      <c r="M11" s="10"/>
      <c r="N11" s="10"/>
      <c r="O11" s="10"/>
      <c r="P11" s="10"/>
      <c r="Q11" s="7"/>
      <c r="R11" s="11"/>
      <c r="S11" s="7"/>
      <c r="T11" s="7"/>
    </row>
    <row r="12" spans="1:25" x14ac:dyDescent="0.2">
      <c r="A12" s="59"/>
      <c r="B12" s="53" t="s">
        <v>66</v>
      </c>
      <c r="C12" s="62"/>
      <c r="D12" s="12" t="s">
        <v>5</v>
      </c>
      <c r="E12" s="22" t="s">
        <v>69</v>
      </c>
      <c r="F12" s="9"/>
      <c r="G12" s="9"/>
      <c r="H12" s="9"/>
      <c r="I12" s="63"/>
      <c r="J12" s="2"/>
      <c r="K12" s="19"/>
      <c r="L12" s="19"/>
      <c r="M12" s="19"/>
      <c r="N12" s="19"/>
      <c r="O12" s="19"/>
      <c r="P12" s="19"/>
      <c r="Q12" s="19"/>
      <c r="R12" s="20"/>
      <c r="S12" s="21"/>
      <c r="T12" s="21"/>
    </row>
    <row r="13" spans="1:25" x14ac:dyDescent="0.2">
      <c r="A13" s="59"/>
      <c r="B13" s="6"/>
      <c r="C13" s="7"/>
      <c r="D13" s="7"/>
      <c r="E13" s="7"/>
      <c r="F13" s="7"/>
      <c r="G13" s="7"/>
      <c r="H13" s="10"/>
      <c r="I13" s="10"/>
      <c r="J13" s="2"/>
      <c r="K13" s="10"/>
      <c r="L13" s="10"/>
      <c r="M13" s="10"/>
      <c r="N13" s="23">
        <v>1</v>
      </c>
      <c r="O13" s="24">
        <v>0.09</v>
      </c>
      <c r="P13" s="23">
        <v>88</v>
      </c>
      <c r="Q13" s="7"/>
      <c r="R13" s="25">
        <v>0.38</v>
      </c>
      <c r="S13" s="7"/>
      <c r="T13" s="7"/>
      <c r="X13" s="69" t="s">
        <v>6</v>
      </c>
      <c r="Y13" s="69"/>
    </row>
    <row r="14" spans="1:25" s="32" customFormat="1" ht="63.75" customHeight="1" x14ac:dyDescent="0.2">
      <c r="A14" s="60"/>
      <c r="B14" s="56" t="s">
        <v>59</v>
      </c>
      <c r="C14" s="26" t="s">
        <v>58</v>
      </c>
      <c r="D14" s="55" t="s">
        <v>29</v>
      </c>
      <c r="E14" s="27" t="s">
        <v>7</v>
      </c>
      <c r="F14" s="27" t="s">
        <v>67</v>
      </c>
      <c r="G14" s="27" t="s">
        <v>8</v>
      </c>
      <c r="H14" s="28" t="s">
        <v>9</v>
      </c>
      <c r="I14" s="27" t="s">
        <v>10</v>
      </c>
      <c r="J14" s="27" t="s">
        <v>11</v>
      </c>
      <c r="K14" s="27" t="s">
        <v>12</v>
      </c>
      <c r="L14" s="27" t="s">
        <v>13</v>
      </c>
      <c r="M14" s="29" t="s">
        <v>14</v>
      </c>
      <c r="N14" s="29" t="s">
        <v>15</v>
      </c>
      <c r="O14" s="29" t="s">
        <v>16</v>
      </c>
      <c r="P14" s="29" t="s">
        <v>17</v>
      </c>
      <c r="Q14" s="30" t="s">
        <v>18</v>
      </c>
      <c r="R14" s="30" t="s">
        <v>19</v>
      </c>
      <c r="S14" s="30" t="s">
        <v>20</v>
      </c>
      <c r="T14" s="30" t="s">
        <v>21</v>
      </c>
      <c r="U14" s="31" t="s">
        <v>22</v>
      </c>
      <c r="V14" s="31" t="s">
        <v>23</v>
      </c>
      <c r="W14" s="31" t="s">
        <v>24</v>
      </c>
      <c r="X14" s="31" t="s">
        <v>25</v>
      </c>
      <c r="Y14" s="31" t="s">
        <v>26</v>
      </c>
    </row>
    <row r="15" spans="1:25" s="40" customFormat="1" x14ac:dyDescent="0.2">
      <c r="A15" s="61"/>
      <c r="B15" s="57">
        <v>3760009165199</v>
      </c>
      <c r="C15" s="50">
        <v>3760009163195</v>
      </c>
      <c r="D15" s="65" t="s">
        <v>70</v>
      </c>
      <c r="E15" s="66" t="s">
        <v>71</v>
      </c>
      <c r="F15" s="33"/>
      <c r="G15" s="51">
        <v>2019</v>
      </c>
      <c r="H15" s="52"/>
      <c r="I15" s="48" t="s">
        <v>72</v>
      </c>
      <c r="J15" s="48">
        <v>12</v>
      </c>
      <c r="K15" s="49"/>
      <c r="L15" s="34">
        <f t="shared" ref="L15:L43" si="0">K15/J15</f>
        <v>0</v>
      </c>
      <c r="M15" s="34">
        <f t="shared" ref="M15:M43" si="1">L15*$E$4</f>
        <v>0</v>
      </c>
      <c r="N15" s="34">
        <f t="shared" ref="N15:N43" si="2">$N$13</f>
        <v>1</v>
      </c>
      <c r="O15" s="34">
        <f t="shared" ref="O15:O43" si="3">M15*$O$13</f>
        <v>0</v>
      </c>
      <c r="P15" s="35" t="e">
        <f t="shared" ref="P15:P43" si="4">($P$13*H15)*(I15/1000)</f>
        <v>#VALUE!</v>
      </c>
      <c r="Q15" s="36" t="e">
        <f t="shared" ref="Q15:Q43" si="5">M15+N15+O15+P15</f>
        <v>#VALUE!</v>
      </c>
      <c r="R15" s="37" t="e">
        <f t="shared" ref="R15:R43" si="6">(Q15/(1-$R$13))*1.07</f>
        <v>#VALUE!</v>
      </c>
      <c r="S15" s="38" t="e">
        <f t="shared" ref="S15:S43" si="7">(R15/1.07)-Q15</f>
        <v>#VALUE!</v>
      </c>
      <c r="T15" s="39" t="e">
        <f t="shared" ref="T15:T43" si="8">S15/(R15/1.07)</f>
        <v>#VALUE!</v>
      </c>
      <c r="U15" s="41"/>
      <c r="V15" s="41"/>
      <c r="W15" s="41"/>
      <c r="X15" s="41"/>
      <c r="Y15" s="41"/>
    </row>
    <row r="16" spans="1:25" s="40" customFormat="1" x14ac:dyDescent="0.2">
      <c r="A16" s="61"/>
      <c r="B16" s="57"/>
      <c r="C16" s="50"/>
      <c r="D16" s="65"/>
      <c r="E16" s="66"/>
      <c r="F16" s="33"/>
      <c r="G16" s="51"/>
      <c r="H16" s="52"/>
      <c r="I16" s="48"/>
      <c r="J16" s="48"/>
      <c r="K16" s="49"/>
      <c r="L16" s="34" t="e">
        <f t="shared" si="0"/>
        <v>#DIV/0!</v>
      </c>
      <c r="M16" s="34" t="e">
        <f t="shared" si="1"/>
        <v>#DIV/0!</v>
      </c>
      <c r="N16" s="34">
        <f t="shared" si="2"/>
        <v>1</v>
      </c>
      <c r="O16" s="34" t="e">
        <f t="shared" si="3"/>
        <v>#DIV/0!</v>
      </c>
      <c r="P16" s="35">
        <f t="shared" si="4"/>
        <v>0</v>
      </c>
      <c r="Q16" s="36" t="e">
        <f t="shared" si="5"/>
        <v>#DIV/0!</v>
      </c>
      <c r="R16" s="37" t="e">
        <f t="shared" si="6"/>
        <v>#DIV/0!</v>
      </c>
      <c r="S16" s="38" t="e">
        <f t="shared" si="7"/>
        <v>#DIV/0!</v>
      </c>
      <c r="T16" s="39" t="e">
        <f t="shared" si="8"/>
        <v>#DIV/0!</v>
      </c>
      <c r="U16" s="41"/>
      <c r="V16" s="41"/>
      <c r="W16" s="41"/>
      <c r="X16" s="41"/>
      <c r="Y16" s="41"/>
    </row>
    <row r="17" spans="1:25" s="40" customFormat="1" x14ac:dyDescent="0.2">
      <c r="A17" s="61"/>
      <c r="B17" s="57"/>
      <c r="C17" s="50"/>
      <c r="D17" s="65"/>
      <c r="E17" s="66"/>
      <c r="F17" s="33"/>
      <c r="G17" s="51"/>
      <c r="H17" s="52"/>
      <c r="I17" s="48"/>
      <c r="J17" s="48"/>
      <c r="K17" s="49"/>
      <c r="L17" s="34" t="e">
        <f t="shared" si="0"/>
        <v>#DIV/0!</v>
      </c>
      <c r="M17" s="34" t="e">
        <f t="shared" si="1"/>
        <v>#DIV/0!</v>
      </c>
      <c r="N17" s="34">
        <f t="shared" si="2"/>
        <v>1</v>
      </c>
      <c r="O17" s="34" t="e">
        <f t="shared" si="3"/>
        <v>#DIV/0!</v>
      </c>
      <c r="P17" s="35">
        <f t="shared" si="4"/>
        <v>0</v>
      </c>
      <c r="Q17" s="36" t="e">
        <f t="shared" si="5"/>
        <v>#DIV/0!</v>
      </c>
      <c r="R17" s="37" t="e">
        <f t="shared" si="6"/>
        <v>#DIV/0!</v>
      </c>
      <c r="S17" s="38" t="e">
        <f t="shared" si="7"/>
        <v>#DIV/0!</v>
      </c>
      <c r="T17" s="39" t="e">
        <f t="shared" si="8"/>
        <v>#DIV/0!</v>
      </c>
      <c r="U17" s="41"/>
      <c r="V17" s="41"/>
      <c r="W17" s="41"/>
      <c r="X17" s="41"/>
      <c r="Y17" s="41"/>
    </row>
    <row r="18" spans="1:25" s="40" customFormat="1" x14ac:dyDescent="0.2">
      <c r="A18" s="61"/>
      <c r="B18" s="57"/>
      <c r="C18" s="50"/>
      <c r="D18" s="65"/>
      <c r="E18" s="66"/>
      <c r="F18" s="33"/>
      <c r="G18" s="51"/>
      <c r="H18" s="52"/>
      <c r="I18" s="48"/>
      <c r="J18" s="48"/>
      <c r="K18" s="49"/>
      <c r="L18" s="34" t="e">
        <f t="shared" si="0"/>
        <v>#DIV/0!</v>
      </c>
      <c r="M18" s="34" t="e">
        <f t="shared" si="1"/>
        <v>#DIV/0!</v>
      </c>
      <c r="N18" s="34">
        <f t="shared" si="2"/>
        <v>1</v>
      </c>
      <c r="O18" s="34" t="e">
        <f t="shared" si="3"/>
        <v>#DIV/0!</v>
      </c>
      <c r="P18" s="35">
        <f t="shared" si="4"/>
        <v>0</v>
      </c>
      <c r="Q18" s="36" t="e">
        <f t="shared" si="5"/>
        <v>#DIV/0!</v>
      </c>
      <c r="R18" s="37" t="e">
        <f t="shared" si="6"/>
        <v>#DIV/0!</v>
      </c>
      <c r="S18" s="38" t="e">
        <f t="shared" si="7"/>
        <v>#DIV/0!</v>
      </c>
      <c r="T18" s="39" t="e">
        <f t="shared" si="8"/>
        <v>#DIV/0!</v>
      </c>
      <c r="U18" s="41"/>
      <c r="V18" s="41"/>
      <c r="W18" s="41"/>
      <c r="X18" s="41"/>
      <c r="Y18" s="41"/>
    </row>
    <row r="19" spans="1:25" s="40" customFormat="1" x14ac:dyDescent="0.2">
      <c r="A19" s="61"/>
      <c r="B19" s="57"/>
      <c r="C19" s="50"/>
      <c r="D19" s="65"/>
      <c r="E19" s="66"/>
      <c r="F19" s="33"/>
      <c r="G19" s="51"/>
      <c r="H19" s="52"/>
      <c r="I19" s="48"/>
      <c r="J19" s="48"/>
      <c r="K19" s="49"/>
      <c r="L19" s="34" t="e">
        <f t="shared" si="0"/>
        <v>#DIV/0!</v>
      </c>
      <c r="M19" s="34" t="e">
        <f t="shared" si="1"/>
        <v>#DIV/0!</v>
      </c>
      <c r="N19" s="34">
        <f t="shared" si="2"/>
        <v>1</v>
      </c>
      <c r="O19" s="34" t="e">
        <f t="shared" si="3"/>
        <v>#DIV/0!</v>
      </c>
      <c r="P19" s="35">
        <f t="shared" si="4"/>
        <v>0</v>
      </c>
      <c r="Q19" s="36" t="e">
        <f t="shared" si="5"/>
        <v>#DIV/0!</v>
      </c>
      <c r="R19" s="37" t="e">
        <f t="shared" si="6"/>
        <v>#DIV/0!</v>
      </c>
      <c r="S19" s="38" t="e">
        <f t="shared" si="7"/>
        <v>#DIV/0!</v>
      </c>
      <c r="T19" s="39" t="e">
        <f t="shared" si="8"/>
        <v>#DIV/0!</v>
      </c>
      <c r="U19" s="41"/>
      <c r="V19" s="41"/>
      <c r="W19" s="41"/>
      <c r="X19" s="41"/>
      <c r="Y19" s="41"/>
    </row>
    <row r="20" spans="1:25" s="40" customFormat="1" x14ac:dyDescent="0.2">
      <c r="A20" s="61"/>
      <c r="B20" s="57"/>
      <c r="C20" s="50"/>
      <c r="D20" s="65"/>
      <c r="E20" s="66"/>
      <c r="F20" s="33"/>
      <c r="G20" s="51"/>
      <c r="H20" s="52"/>
      <c r="I20" s="48"/>
      <c r="J20" s="48"/>
      <c r="K20" s="49"/>
      <c r="L20" s="34" t="e">
        <f t="shared" si="0"/>
        <v>#DIV/0!</v>
      </c>
      <c r="M20" s="34" t="e">
        <f t="shared" si="1"/>
        <v>#DIV/0!</v>
      </c>
      <c r="N20" s="34">
        <f t="shared" si="2"/>
        <v>1</v>
      </c>
      <c r="O20" s="34" t="e">
        <f t="shared" si="3"/>
        <v>#DIV/0!</v>
      </c>
      <c r="P20" s="35">
        <f t="shared" si="4"/>
        <v>0</v>
      </c>
      <c r="Q20" s="36" t="e">
        <f t="shared" si="5"/>
        <v>#DIV/0!</v>
      </c>
      <c r="R20" s="37" t="e">
        <f t="shared" si="6"/>
        <v>#DIV/0!</v>
      </c>
      <c r="S20" s="38" t="e">
        <f t="shared" si="7"/>
        <v>#DIV/0!</v>
      </c>
      <c r="T20" s="39" t="e">
        <f t="shared" si="8"/>
        <v>#DIV/0!</v>
      </c>
      <c r="U20" s="41"/>
      <c r="V20" s="41"/>
      <c r="W20" s="41"/>
      <c r="X20" s="41"/>
      <c r="Y20" s="41"/>
    </row>
    <row r="21" spans="1:25" s="40" customFormat="1" x14ac:dyDescent="0.2">
      <c r="A21" s="61"/>
      <c r="B21" s="57"/>
      <c r="C21" s="50"/>
      <c r="D21" s="65"/>
      <c r="E21" s="66"/>
      <c r="F21" s="33"/>
      <c r="G21" s="51"/>
      <c r="H21" s="52"/>
      <c r="I21" s="48"/>
      <c r="J21" s="48"/>
      <c r="K21" s="49"/>
      <c r="L21" s="34" t="e">
        <f t="shared" si="0"/>
        <v>#DIV/0!</v>
      </c>
      <c r="M21" s="34" t="e">
        <f t="shared" si="1"/>
        <v>#DIV/0!</v>
      </c>
      <c r="N21" s="34">
        <f t="shared" si="2"/>
        <v>1</v>
      </c>
      <c r="O21" s="34" t="e">
        <f t="shared" si="3"/>
        <v>#DIV/0!</v>
      </c>
      <c r="P21" s="35">
        <f t="shared" si="4"/>
        <v>0</v>
      </c>
      <c r="Q21" s="36" t="e">
        <f t="shared" si="5"/>
        <v>#DIV/0!</v>
      </c>
      <c r="R21" s="37" t="e">
        <f t="shared" si="6"/>
        <v>#DIV/0!</v>
      </c>
      <c r="S21" s="38" t="e">
        <f t="shared" si="7"/>
        <v>#DIV/0!</v>
      </c>
      <c r="T21" s="39" t="e">
        <f t="shared" si="8"/>
        <v>#DIV/0!</v>
      </c>
      <c r="U21" s="41"/>
      <c r="V21" s="41"/>
      <c r="W21" s="41"/>
      <c r="X21" s="41"/>
      <c r="Y21" s="41"/>
    </row>
    <row r="22" spans="1:25" s="40" customFormat="1" x14ac:dyDescent="0.2">
      <c r="A22" s="61"/>
      <c r="B22" s="57"/>
      <c r="C22" s="50"/>
      <c r="D22" s="65"/>
      <c r="E22" s="66"/>
      <c r="F22" s="33"/>
      <c r="G22" s="51"/>
      <c r="H22" s="52"/>
      <c r="I22" s="48"/>
      <c r="J22" s="48"/>
      <c r="K22" s="49"/>
      <c r="L22" s="34" t="e">
        <f t="shared" si="0"/>
        <v>#DIV/0!</v>
      </c>
      <c r="M22" s="34" t="e">
        <f t="shared" si="1"/>
        <v>#DIV/0!</v>
      </c>
      <c r="N22" s="34">
        <f t="shared" si="2"/>
        <v>1</v>
      </c>
      <c r="O22" s="34" t="e">
        <f t="shared" si="3"/>
        <v>#DIV/0!</v>
      </c>
      <c r="P22" s="35">
        <f t="shared" si="4"/>
        <v>0</v>
      </c>
      <c r="Q22" s="36" t="e">
        <f t="shared" si="5"/>
        <v>#DIV/0!</v>
      </c>
      <c r="R22" s="37" t="e">
        <f t="shared" si="6"/>
        <v>#DIV/0!</v>
      </c>
      <c r="S22" s="38" t="e">
        <f t="shared" si="7"/>
        <v>#DIV/0!</v>
      </c>
      <c r="T22" s="39" t="e">
        <f t="shared" si="8"/>
        <v>#DIV/0!</v>
      </c>
      <c r="U22" s="41"/>
      <c r="V22" s="41"/>
      <c r="W22" s="41"/>
      <c r="X22" s="41"/>
      <c r="Y22" s="41"/>
    </row>
    <row r="23" spans="1:25" s="40" customFormat="1" x14ac:dyDescent="0.2">
      <c r="A23" s="61"/>
      <c r="B23" s="57"/>
      <c r="C23" s="50"/>
      <c r="D23" s="65"/>
      <c r="E23" s="66"/>
      <c r="F23" s="33"/>
      <c r="G23" s="51"/>
      <c r="H23" s="52"/>
      <c r="I23" s="48"/>
      <c r="J23" s="48"/>
      <c r="K23" s="49"/>
      <c r="L23" s="34" t="e">
        <f t="shared" si="0"/>
        <v>#DIV/0!</v>
      </c>
      <c r="M23" s="34" t="e">
        <f t="shared" si="1"/>
        <v>#DIV/0!</v>
      </c>
      <c r="N23" s="34">
        <f t="shared" si="2"/>
        <v>1</v>
      </c>
      <c r="O23" s="34" t="e">
        <f t="shared" si="3"/>
        <v>#DIV/0!</v>
      </c>
      <c r="P23" s="35">
        <f t="shared" si="4"/>
        <v>0</v>
      </c>
      <c r="Q23" s="36" t="e">
        <f t="shared" si="5"/>
        <v>#DIV/0!</v>
      </c>
      <c r="R23" s="37" t="e">
        <f t="shared" si="6"/>
        <v>#DIV/0!</v>
      </c>
      <c r="S23" s="38" t="e">
        <f t="shared" si="7"/>
        <v>#DIV/0!</v>
      </c>
      <c r="T23" s="39" t="e">
        <f t="shared" si="8"/>
        <v>#DIV/0!</v>
      </c>
      <c r="U23" s="41"/>
      <c r="V23" s="41"/>
      <c r="W23" s="41"/>
      <c r="X23" s="41"/>
      <c r="Y23" s="41"/>
    </row>
    <row r="24" spans="1:25" s="40" customFormat="1" x14ac:dyDescent="0.2">
      <c r="A24" s="61"/>
      <c r="B24" s="57"/>
      <c r="C24" s="50"/>
      <c r="D24" s="65"/>
      <c r="E24" s="66"/>
      <c r="F24" s="33"/>
      <c r="G24" s="51"/>
      <c r="H24" s="52"/>
      <c r="I24" s="48"/>
      <c r="J24" s="48"/>
      <c r="K24" s="49"/>
      <c r="L24" s="34" t="e">
        <f t="shared" si="0"/>
        <v>#DIV/0!</v>
      </c>
      <c r="M24" s="34" t="e">
        <f t="shared" si="1"/>
        <v>#DIV/0!</v>
      </c>
      <c r="N24" s="34">
        <f t="shared" si="2"/>
        <v>1</v>
      </c>
      <c r="O24" s="34" t="e">
        <f t="shared" si="3"/>
        <v>#DIV/0!</v>
      </c>
      <c r="P24" s="35">
        <f t="shared" si="4"/>
        <v>0</v>
      </c>
      <c r="Q24" s="36" t="e">
        <f t="shared" si="5"/>
        <v>#DIV/0!</v>
      </c>
      <c r="R24" s="37" t="e">
        <f t="shared" si="6"/>
        <v>#DIV/0!</v>
      </c>
      <c r="S24" s="38" t="e">
        <f t="shared" si="7"/>
        <v>#DIV/0!</v>
      </c>
      <c r="T24" s="39" t="e">
        <f t="shared" si="8"/>
        <v>#DIV/0!</v>
      </c>
      <c r="U24" s="41"/>
      <c r="V24" s="41"/>
      <c r="W24" s="41"/>
      <c r="X24" s="41"/>
      <c r="Y24" s="41"/>
    </row>
    <row r="25" spans="1:25" s="40" customFormat="1" x14ac:dyDescent="0.2">
      <c r="A25" s="61"/>
      <c r="B25" s="57"/>
      <c r="C25" s="50"/>
      <c r="D25" s="65"/>
      <c r="E25" s="66"/>
      <c r="F25" s="33"/>
      <c r="G25" s="51"/>
      <c r="H25" s="52"/>
      <c r="I25" s="48"/>
      <c r="J25" s="48"/>
      <c r="K25" s="49"/>
      <c r="L25" s="34" t="e">
        <f t="shared" si="0"/>
        <v>#DIV/0!</v>
      </c>
      <c r="M25" s="34" t="e">
        <f t="shared" si="1"/>
        <v>#DIV/0!</v>
      </c>
      <c r="N25" s="34">
        <f t="shared" si="2"/>
        <v>1</v>
      </c>
      <c r="O25" s="34" t="e">
        <f t="shared" si="3"/>
        <v>#DIV/0!</v>
      </c>
      <c r="P25" s="35">
        <f t="shared" si="4"/>
        <v>0</v>
      </c>
      <c r="Q25" s="36" t="e">
        <f t="shared" si="5"/>
        <v>#DIV/0!</v>
      </c>
      <c r="R25" s="37" t="e">
        <f t="shared" si="6"/>
        <v>#DIV/0!</v>
      </c>
      <c r="S25" s="38" t="e">
        <f t="shared" si="7"/>
        <v>#DIV/0!</v>
      </c>
      <c r="T25" s="39" t="e">
        <f t="shared" si="8"/>
        <v>#DIV/0!</v>
      </c>
      <c r="U25" s="41"/>
      <c r="V25" s="41"/>
      <c r="W25" s="41"/>
      <c r="X25" s="41"/>
      <c r="Y25" s="41"/>
    </row>
    <row r="26" spans="1:25" s="40" customFormat="1" x14ac:dyDescent="0.2">
      <c r="A26" s="61"/>
      <c r="B26" s="57"/>
      <c r="C26" s="50"/>
      <c r="D26" s="65"/>
      <c r="E26" s="66"/>
      <c r="F26" s="33"/>
      <c r="G26" s="51"/>
      <c r="H26" s="52"/>
      <c r="I26" s="48"/>
      <c r="J26" s="48"/>
      <c r="K26" s="49"/>
      <c r="L26" s="34" t="e">
        <f t="shared" si="0"/>
        <v>#DIV/0!</v>
      </c>
      <c r="M26" s="34" t="e">
        <f t="shared" si="1"/>
        <v>#DIV/0!</v>
      </c>
      <c r="N26" s="34">
        <f t="shared" si="2"/>
        <v>1</v>
      </c>
      <c r="O26" s="34" t="e">
        <f t="shared" si="3"/>
        <v>#DIV/0!</v>
      </c>
      <c r="P26" s="35">
        <f t="shared" si="4"/>
        <v>0</v>
      </c>
      <c r="Q26" s="36" t="e">
        <f t="shared" si="5"/>
        <v>#DIV/0!</v>
      </c>
      <c r="R26" s="37" t="e">
        <f t="shared" si="6"/>
        <v>#DIV/0!</v>
      </c>
      <c r="S26" s="38" t="e">
        <f t="shared" si="7"/>
        <v>#DIV/0!</v>
      </c>
      <c r="T26" s="39" t="e">
        <f t="shared" si="8"/>
        <v>#DIV/0!</v>
      </c>
      <c r="U26" s="41"/>
      <c r="V26" s="41"/>
      <c r="W26" s="41"/>
      <c r="X26" s="41"/>
      <c r="Y26" s="41"/>
    </row>
    <row r="27" spans="1:25" s="40" customFormat="1" x14ac:dyDescent="0.2">
      <c r="A27" s="61"/>
      <c r="B27" s="57"/>
      <c r="C27" s="50"/>
      <c r="D27" s="65"/>
      <c r="E27" s="66"/>
      <c r="F27" s="33"/>
      <c r="G27" s="51"/>
      <c r="H27" s="52"/>
      <c r="I27" s="48"/>
      <c r="J27" s="48"/>
      <c r="K27" s="49"/>
      <c r="L27" s="34" t="e">
        <f t="shared" si="0"/>
        <v>#DIV/0!</v>
      </c>
      <c r="M27" s="34" t="e">
        <f t="shared" si="1"/>
        <v>#DIV/0!</v>
      </c>
      <c r="N27" s="34">
        <f t="shared" si="2"/>
        <v>1</v>
      </c>
      <c r="O27" s="34" t="e">
        <f t="shared" si="3"/>
        <v>#DIV/0!</v>
      </c>
      <c r="P27" s="35">
        <f t="shared" si="4"/>
        <v>0</v>
      </c>
      <c r="Q27" s="36" t="e">
        <f t="shared" si="5"/>
        <v>#DIV/0!</v>
      </c>
      <c r="R27" s="37" t="e">
        <f t="shared" si="6"/>
        <v>#DIV/0!</v>
      </c>
      <c r="S27" s="38" t="e">
        <f t="shared" si="7"/>
        <v>#DIV/0!</v>
      </c>
      <c r="T27" s="39" t="e">
        <f t="shared" si="8"/>
        <v>#DIV/0!</v>
      </c>
      <c r="U27" s="41"/>
      <c r="V27" s="41"/>
      <c r="W27" s="41"/>
      <c r="X27" s="41"/>
      <c r="Y27" s="41"/>
    </row>
    <row r="28" spans="1:25" s="40" customFormat="1" x14ac:dyDescent="0.2">
      <c r="A28" s="61"/>
      <c r="B28" s="57"/>
      <c r="C28" s="50"/>
      <c r="D28" s="65"/>
      <c r="E28" s="66"/>
      <c r="F28" s="33"/>
      <c r="G28" s="51"/>
      <c r="H28" s="52"/>
      <c r="I28" s="48"/>
      <c r="J28" s="48"/>
      <c r="K28" s="49"/>
      <c r="L28" s="34" t="e">
        <f t="shared" si="0"/>
        <v>#DIV/0!</v>
      </c>
      <c r="M28" s="34" t="e">
        <f t="shared" si="1"/>
        <v>#DIV/0!</v>
      </c>
      <c r="N28" s="34">
        <f t="shared" si="2"/>
        <v>1</v>
      </c>
      <c r="O28" s="34" t="e">
        <f t="shared" si="3"/>
        <v>#DIV/0!</v>
      </c>
      <c r="P28" s="35">
        <f t="shared" si="4"/>
        <v>0</v>
      </c>
      <c r="Q28" s="36" t="e">
        <f t="shared" si="5"/>
        <v>#DIV/0!</v>
      </c>
      <c r="R28" s="37" t="e">
        <f t="shared" si="6"/>
        <v>#DIV/0!</v>
      </c>
      <c r="S28" s="38" t="e">
        <f t="shared" si="7"/>
        <v>#DIV/0!</v>
      </c>
      <c r="T28" s="39" t="e">
        <f t="shared" si="8"/>
        <v>#DIV/0!</v>
      </c>
      <c r="U28" s="41"/>
      <c r="V28" s="41"/>
      <c r="W28" s="41"/>
      <c r="X28" s="41"/>
      <c r="Y28" s="41"/>
    </row>
    <row r="29" spans="1:25" s="40" customFormat="1" x14ac:dyDescent="0.2">
      <c r="A29" s="61"/>
      <c r="B29" s="57"/>
      <c r="C29" s="50"/>
      <c r="D29" s="65"/>
      <c r="E29" s="66"/>
      <c r="F29" s="33"/>
      <c r="G29" s="51"/>
      <c r="H29" s="52"/>
      <c r="I29" s="48"/>
      <c r="J29" s="48"/>
      <c r="K29" s="49"/>
      <c r="L29" s="34" t="e">
        <f t="shared" si="0"/>
        <v>#DIV/0!</v>
      </c>
      <c r="M29" s="34" t="e">
        <f t="shared" si="1"/>
        <v>#DIV/0!</v>
      </c>
      <c r="N29" s="34">
        <f t="shared" si="2"/>
        <v>1</v>
      </c>
      <c r="O29" s="34" t="e">
        <f t="shared" si="3"/>
        <v>#DIV/0!</v>
      </c>
      <c r="P29" s="35">
        <f t="shared" si="4"/>
        <v>0</v>
      </c>
      <c r="Q29" s="36" t="e">
        <f t="shared" si="5"/>
        <v>#DIV/0!</v>
      </c>
      <c r="R29" s="37" t="e">
        <f t="shared" si="6"/>
        <v>#DIV/0!</v>
      </c>
      <c r="S29" s="38" t="e">
        <f t="shared" si="7"/>
        <v>#DIV/0!</v>
      </c>
      <c r="T29" s="39" t="e">
        <f t="shared" si="8"/>
        <v>#DIV/0!</v>
      </c>
      <c r="U29" s="41"/>
      <c r="V29" s="41"/>
      <c r="W29" s="41"/>
      <c r="X29" s="41"/>
      <c r="Y29" s="41"/>
    </row>
    <row r="30" spans="1:25" s="40" customFormat="1" x14ac:dyDescent="0.2">
      <c r="A30" s="61"/>
      <c r="B30" s="57"/>
      <c r="C30" s="50"/>
      <c r="D30" s="65"/>
      <c r="E30" s="66"/>
      <c r="F30" s="33"/>
      <c r="G30" s="51"/>
      <c r="H30" s="52"/>
      <c r="I30" s="48"/>
      <c r="J30" s="48"/>
      <c r="K30" s="49"/>
      <c r="L30" s="34" t="e">
        <f t="shared" si="0"/>
        <v>#DIV/0!</v>
      </c>
      <c r="M30" s="34" t="e">
        <f t="shared" si="1"/>
        <v>#DIV/0!</v>
      </c>
      <c r="N30" s="34">
        <f t="shared" si="2"/>
        <v>1</v>
      </c>
      <c r="O30" s="34" t="e">
        <f t="shared" si="3"/>
        <v>#DIV/0!</v>
      </c>
      <c r="P30" s="35">
        <f t="shared" si="4"/>
        <v>0</v>
      </c>
      <c r="Q30" s="36" t="e">
        <f t="shared" si="5"/>
        <v>#DIV/0!</v>
      </c>
      <c r="R30" s="37" t="e">
        <f t="shared" si="6"/>
        <v>#DIV/0!</v>
      </c>
      <c r="S30" s="38" t="e">
        <f t="shared" si="7"/>
        <v>#DIV/0!</v>
      </c>
      <c r="T30" s="39" t="e">
        <f t="shared" si="8"/>
        <v>#DIV/0!</v>
      </c>
      <c r="U30" s="41"/>
      <c r="V30" s="41"/>
      <c r="W30" s="41"/>
      <c r="X30" s="41"/>
      <c r="Y30" s="41"/>
    </row>
    <row r="31" spans="1:25" s="40" customFormat="1" x14ac:dyDescent="0.2">
      <c r="A31" s="61"/>
      <c r="B31" s="57"/>
      <c r="C31" s="50"/>
      <c r="D31" s="65"/>
      <c r="E31" s="66"/>
      <c r="F31" s="33"/>
      <c r="G31" s="51"/>
      <c r="H31" s="52"/>
      <c r="I31" s="48"/>
      <c r="J31" s="48"/>
      <c r="K31" s="49"/>
      <c r="L31" s="34" t="e">
        <f t="shared" si="0"/>
        <v>#DIV/0!</v>
      </c>
      <c r="M31" s="34" t="e">
        <f t="shared" si="1"/>
        <v>#DIV/0!</v>
      </c>
      <c r="N31" s="34">
        <f t="shared" si="2"/>
        <v>1</v>
      </c>
      <c r="O31" s="34" t="e">
        <f t="shared" si="3"/>
        <v>#DIV/0!</v>
      </c>
      <c r="P31" s="35">
        <f t="shared" si="4"/>
        <v>0</v>
      </c>
      <c r="Q31" s="36" t="e">
        <f t="shared" si="5"/>
        <v>#DIV/0!</v>
      </c>
      <c r="R31" s="37" t="e">
        <f t="shared" si="6"/>
        <v>#DIV/0!</v>
      </c>
      <c r="S31" s="38" t="e">
        <f t="shared" si="7"/>
        <v>#DIV/0!</v>
      </c>
      <c r="T31" s="39" t="e">
        <f t="shared" si="8"/>
        <v>#DIV/0!</v>
      </c>
      <c r="U31" s="41"/>
      <c r="V31" s="41"/>
      <c r="W31" s="41"/>
      <c r="X31" s="41"/>
      <c r="Y31" s="41"/>
    </row>
    <row r="32" spans="1:25" s="40" customFormat="1" x14ac:dyDescent="0.2">
      <c r="A32" s="61"/>
      <c r="B32" s="57"/>
      <c r="C32" s="50"/>
      <c r="D32" s="65"/>
      <c r="E32" s="66"/>
      <c r="F32" s="33"/>
      <c r="G32" s="51"/>
      <c r="H32" s="52"/>
      <c r="I32" s="48"/>
      <c r="J32" s="48"/>
      <c r="K32" s="49"/>
      <c r="L32" s="34" t="e">
        <f t="shared" si="0"/>
        <v>#DIV/0!</v>
      </c>
      <c r="M32" s="34" t="e">
        <f t="shared" si="1"/>
        <v>#DIV/0!</v>
      </c>
      <c r="N32" s="34">
        <f t="shared" si="2"/>
        <v>1</v>
      </c>
      <c r="O32" s="34" t="e">
        <f t="shared" si="3"/>
        <v>#DIV/0!</v>
      </c>
      <c r="P32" s="35">
        <f t="shared" si="4"/>
        <v>0</v>
      </c>
      <c r="Q32" s="36" t="e">
        <f t="shared" si="5"/>
        <v>#DIV/0!</v>
      </c>
      <c r="R32" s="37" t="e">
        <f t="shared" si="6"/>
        <v>#DIV/0!</v>
      </c>
      <c r="S32" s="38" t="e">
        <f t="shared" si="7"/>
        <v>#DIV/0!</v>
      </c>
      <c r="T32" s="39" t="e">
        <f t="shared" si="8"/>
        <v>#DIV/0!</v>
      </c>
      <c r="U32" s="41"/>
      <c r="V32" s="41"/>
      <c r="W32" s="41"/>
      <c r="X32" s="41"/>
      <c r="Y32" s="41"/>
    </row>
    <row r="33" spans="1:25" s="40" customFormat="1" x14ac:dyDescent="0.2">
      <c r="A33" s="61"/>
      <c r="B33" s="57"/>
      <c r="C33" s="50"/>
      <c r="D33" s="65"/>
      <c r="E33" s="66"/>
      <c r="F33" s="33"/>
      <c r="G33" s="51"/>
      <c r="H33" s="52"/>
      <c r="I33" s="48"/>
      <c r="J33" s="48"/>
      <c r="K33" s="49"/>
      <c r="L33" s="34" t="e">
        <f t="shared" si="0"/>
        <v>#DIV/0!</v>
      </c>
      <c r="M33" s="34" t="e">
        <f t="shared" si="1"/>
        <v>#DIV/0!</v>
      </c>
      <c r="N33" s="34">
        <f t="shared" si="2"/>
        <v>1</v>
      </c>
      <c r="O33" s="34" t="e">
        <f t="shared" si="3"/>
        <v>#DIV/0!</v>
      </c>
      <c r="P33" s="35">
        <f t="shared" si="4"/>
        <v>0</v>
      </c>
      <c r="Q33" s="36" t="e">
        <f t="shared" si="5"/>
        <v>#DIV/0!</v>
      </c>
      <c r="R33" s="37" t="e">
        <f t="shared" si="6"/>
        <v>#DIV/0!</v>
      </c>
      <c r="S33" s="38" t="e">
        <f t="shared" si="7"/>
        <v>#DIV/0!</v>
      </c>
      <c r="T33" s="39" t="e">
        <f t="shared" si="8"/>
        <v>#DIV/0!</v>
      </c>
      <c r="U33" s="41"/>
      <c r="V33" s="41"/>
      <c r="W33" s="41"/>
      <c r="X33" s="41"/>
      <c r="Y33" s="41"/>
    </row>
    <row r="34" spans="1:25" s="40" customFormat="1" x14ac:dyDescent="0.2">
      <c r="A34" s="61"/>
      <c r="B34" s="57"/>
      <c r="C34" s="50"/>
      <c r="D34" s="65"/>
      <c r="E34" s="66"/>
      <c r="F34" s="33"/>
      <c r="G34" s="51"/>
      <c r="H34" s="52"/>
      <c r="I34" s="48"/>
      <c r="J34" s="48"/>
      <c r="K34" s="49"/>
      <c r="L34" s="34" t="e">
        <f t="shared" si="0"/>
        <v>#DIV/0!</v>
      </c>
      <c r="M34" s="34" t="e">
        <f t="shared" si="1"/>
        <v>#DIV/0!</v>
      </c>
      <c r="N34" s="34">
        <f t="shared" si="2"/>
        <v>1</v>
      </c>
      <c r="O34" s="34" t="e">
        <f t="shared" si="3"/>
        <v>#DIV/0!</v>
      </c>
      <c r="P34" s="35">
        <f t="shared" si="4"/>
        <v>0</v>
      </c>
      <c r="Q34" s="36" t="e">
        <f t="shared" si="5"/>
        <v>#DIV/0!</v>
      </c>
      <c r="R34" s="37" t="e">
        <f t="shared" si="6"/>
        <v>#DIV/0!</v>
      </c>
      <c r="S34" s="38" t="e">
        <f t="shared" si="7"/>
        <v>#DIV/0!</v>
      </c>
      <c r="T34" s="39" t="e">
        <f t="shared" si="8"/>
        <v>#DIV/0!</v>
      </c>
      <c r="U34" s="41"/>
      <c r="V34" s="41"/>
      <c r="W34" s="41"/>
      <c r="X34" s="41"/>
      <c r="Y34" s="41"/>
    </row>
    <row r="35" spans="1:25" s="40" customFormat="1" x14ac:dyDescent="0.2">
      <c r="A35" s="61"/>
      <c r="B35" s="57"/>
      <c r="C35" s="50"/>
      <c r="D35" s="65"/>
      <c r="E35" s="66"/>
      <c r="F35" s="33"/>
      <c r="G35" s="51"/>
      <c r="H35" s="52"/>
      <c r="I35" s="48"/>
      <c r="J35" s="48"/>
      <c r="K35" s="49"/>
      <c r="L35" s="34" t="e">
        <f t="shared" si="0"/>
        <v>#DIV/0!</v>
      </c>
      <c r="M35" s="34" t="e">
        <f t="shared" si="1"/>
        <v>#DIV/0!</v>
      </c>
      <c r="N35" s="34">
        <f t="shared" si="2"/>
        <v>1</v>
      </c>
      <c r="O35" s="34" t="e">
        <f t="shared" si="3"/>
        <v>#DIV/0!</v>
      </c>
      <c r="P35" s="35">
        <f t="shared" si="4"/>
        <v>0</v>
      </c>
      <c r="Q35" s="36" t="e">
        <f t="shared" si="5"/>
        <v>#DIV/0!</v>
      </c>
      <c r="R35" s="37" t="e">
        <f t="shared" si="6"/>
        <v>#DIV/0!</v>
      </c>
      <c r="S35" s="38" t="e">
        <f t="shared" si="7"/>
        <v>#DIV/0!</v>
      </c>
      <c r="T35" s="39" t="e">
        <f t="shared" si="8"/>
        <v>#DIV/0!</v>
      </c>
      <c r="U35" s="41"/>
      <c r="V35" s="41"/>
      <c r="W35" s="41"/>
      <c r="X35" s="41"/>
      <c r="Y35" s="41"/>
    </row>
    <row r="36" spans="1:25" s="40" customFormat="1" x14ac:dyDescent="0.2">
      <c r="A36" s="61"/>
      <c r="B36" s="57"/>
      <c r="C36" s="50"/>
      <c r="D36" s="65"/>
      <c r="E36" s="66"/>
      <c r="F36" s="33"/>
      <c r="G36" s="51"/>
      <c r="H36" s="52"/>
      <c r="I36" s="48"/>
      <c r="J36" s="48"/>
      <c r="K36" s="49"/>
      <c r="L36" s="34" t="e">
        <f t="shared" si="0"/>
        <v>#DIV/0!</v>
      </c>
      <c r="M36" s="34" t="e">
        <f t="shared" si="1"/>
        <v>#DIV/0!</v>
      </c>
      <c r="N36" s="34">
        <f t="shared" si="2"/>
        <v>1</v>
      </c>
      <c r="O36" s="34" t="e">
        <f t="shared" si="3"/>
        <v>#DIV/0!</v>
      </c>
      <c r="P36" s="35">
        <f t="shared" si="4"/>
        <v>0</v>
      </c>
      <c r="Q36" s="36" t="e">
        <f t="shared" si="5"/>
        <v>#DIV/0!</v>
      </c>
      <c r="R36" s="37" t="e">
        <f t="shared" si="6"/>
        <v>#DIV/0!</v>
      </c>
      <c r="S36" s="38" t="e">
        <f t="shared" si="7"/>
        <v>#DIV/0!</v>
      </c>
      <c r="T36" s="39" t="e">
        <f t="shared" si="8"/>
        <v>#DIV/0!</v>
      </c>
      <c r="U36" s="41"/>
      <c r="V36" s="41"/>
      <c r="W36" s="41"/>
      <c r="X36" s="41"/>
      <c r="Y36" s="41"/>
    </row>
    <row r="37" spans="1:25" s="40" customFormat="1" x14ac:dyDescent="0.2">
      <c r="A37" s="61"/>
      <c r="B37" s="57"/>
      <c r="C37" s="50"/>
      <c r="D37" s="65"/>
      <c r="E37" s="66"/>
      <c r="F37" s="33"/>
      <c r="G37" s="51"/>
      <c r="H37" s="52"/>
      <c r="I37" s="48"/>
      <c r="J37" s="48"/>
      <c r="K37" s="49"/>
      <c r="L37" s="34" t="e">
        <f t="shared" si="0"/>
        <v>#DIV/0!</v>
      </c>
      <c r="M37" s="34" t="e">
        <f t="shared" si="1"/>
        <v>#DIV/0!</v>
      </c>
      <c r="N37" s="34">
        <f t="shared" si="2"/>
        <v>1</v>
      </c>
      <c r="O37" s="34" t="e">
        <f t="shared" si="3"/>
        <v>#DIV/0!</v>
      </c>
      <c r="P37" s="35">
        <f t="shared" si="4"/>
        <v>0</v>
      </c>
      <c r="Q37" s="36" t="e">
        <f t="shared" si="5"/>
        <v>#DIV/0!</v>
      </c>
      <c r="R37" s="37" t="e">
        <f t="shared" si="6"/>
        <v>#DIV/0!</v>
      </c>
      <c r="S37" s="38" t="e">
        <f t="shared" si="7"/>
        <v>#DIV/0!</v>
      </c>
      <c r="T37" s="39" t="e">
        <f t="shared" si="8"/>
        <v>#DIV/0!</v>
      </c>
      <c r="U37" s="41"/>
      <c r="V37" s="41"/>
      <c r="W37" s="41"/>
      <c r="X37" s="41"/>
      <c r="Y37" s="41"/>
    </row>
    <row r="38" spans="1:25" s="40" customFormat="1" x14ac:dyDescent="0.2">
      <c r="A38" s="61"/>
      <c r="B38" s="57"/>
      <c r="C38" s="50"/>
      <c r="D38" s="65"/>
      <c r="E38" s="66"/>
      <c r="F38" s="33"/>
      <c r="G38" s="51"/>
      <c r="H38" s="52"/>
      <c r="I38" s="48"/>
      <c r="J38" s="48"/>
      <c r="K38" s="49"/>
      <c r="L38" s="34" t="e">
        <f t="shared" si="0"/>
        <v>#DIV/0!</v>
      </c>
      <c r="M38" s="34" t="e">
        <f t="shared" si="1"/>
        <v>#DIV/0!</v>
      </c>
      <c r="N38" s="34">
        <f t="shared" si="2"/>
        <v>1</v>
      </c>
      <c r="O38" s="34" t="e">
        <f t="shared" si="3"/>
        <v>#DIV/0!</v>
      </c>
      <c r="P38" s="35">
        <f t="shared" si="4"/>
        <v>0</v>
      </c>
      <c r="Q38" s="36" t="e">
        <f t="shared" si="5"/>
        <v>#DIV/0!</v>
      </c>
      <c r="R38" s="37" t="e">
        <f t="shared" si="6"/>
        <v>#DIV/0!</v>
      </c>
      <c r="S38" s="38" t="e">
        <f t="shared" si="7"/>
        <v>#DIV/0!</v>
      </c>
      <c r="T38" s="39" t="e">
        <f t="shared" si="8"/>
        <v>#DIV/0!</v>
      </c>
      <c r="U38" s="41"/>
      <c r="V38" s="41"/>
      <c r="W38" s="41"/>
      <c r="X38" s="41"/>
      <c r="Y38" s="41"/>
    </row>
    <row r="39" spans="1:25" s="40" customFormat="1" x14ac:dyDescent="0.2">
      <c r="A39" s="61"/>
      <c r="B39" s="57"/>
      <c r="C39" s="50"/>
      <c r="D39" s="65"/>
      <c r="E39" s="66"/>
      <c r="F39" s="33"/>
      <c r="G39" s="51"/>
      <c r="H39" s="52"/>
      <c r="I39" s="48"/>
      <c r="J39" s="48"/>
      <c r="K39" s="49"/>
      <c r="L39" s="34" t="e">
        <f t="shared" si="0"/>
        <v>#DIV/0!</v>
      </c>
      <c r="M39" s="34" t="e">
        <f t="shared" si="1"/>
        <v>#DIV/0!</v>
      </c>
      <c r="N39" s="34">
        <f t="shared" si="2"/>
        <v>1</v>
      </c>
      <c r="O39" s="34" t="e">
        <f t="shared" si="3"/>
        <v>#DIV/0!</v>
      </c>
      <c r="P39" s="35">
        <f t="shared" si="4"/>
        <v>0</v>
      </c>
      <c r="Q39" s="36" t="e">
        <f t="shared" si="5"/>
        <v>#DIV/0!</v>
      </c>
      <c r="R39" s="37" t="e">
        <f t="shared" si="6"/>
        <v>#DIV/0!</v>
      </c>
      <c r="S39" s="38" t="e">
        <f t="shared" si="7"/>
        <v>#DIV/0!</v>
      </c>
      <c r="T39" s="39" t="e">
        <f t="shared" si="8"/>
        <v>#DIV/0!</v>
      </c>
      <c r="U39" s="41"/>
      <c r="V39" s="41"/>
      <c r="W39" s="41"/>
      <c r="X39" s="41"/>
      <c r="Y39" s="41"/>
    </row>
    <row r="40" spans="1:25" s="40" customFormat="1" x14ac:dyDescent="0.2">
      <c r="A40" s="61"/>
      <c r="B40" s="57"/>
      <c r="C40" s="50"/>
      <c r="D40" s="65"/>
      <c r="E40" s="66"/>
      <c r="F40" s="33"/>
      <c r="G40" s="51"/>
      <c r="H40" s="52"/>
      <c r="I40" s="48"/>
      <c r="J40" s="48"/>
      <c r="K40" s="49"/>
      <c r="L40" s="34" t="e">
        <f t="shared" si="0"/>
        <v>#DIV/0!</v>
      </c>
      <c r="M40" s="34" t="e">
        <f t="shared" si="1"/>
        <v>#DIV/0!</v>
      </c>
      <c r="N40" s="34">
        <f t="shared" si="2"/>
        <v>1</v>
      </c>
      <c r="O40" s="34" t="e">
        <f t="shared" si="3"/>
        <v>#DIV/0!</v>
      </c>
      <c r="P40" s="35">
        <f t="shared" si="4"/>
        <v>0</v>
      </c>
      <c r="Q40" s="36" t="e">
        <f t="shared" si="5"/>
        <v>#DIV/0!</v>
      </c>
      <c r="R40" s="37" t="e">
        <f t="shared" si="6"/>
        <v>#DIV/0!</v>
      </c>
      <c r="S40" s="38" t="e">
        <f t="shared" si="7"/>
        <v>#DIV/0!</v>
      </c>
      <c r="T40" s="39" t="e">
        <f t="shared" si="8"/>
        <v>#DIV/0!</v>
      </c>
      <c r="U40" s="41"/>
      <c r="V40" s="41"/>
      <c r="W40" s="41"/>
      <c r="X40" s="41"/>
      <c r="Y40" s="41"/>
    </row>
    <row r="41" spans="1:25" s="40" customFormat="1" x14ac:dyDescent="0.2">
      <c r="A41" s="61"/>
      <c r="B41" s="57"/>
      <c r="C41" s="50"/>
      <c r="D41" s="65"/>
      <c r="E41" s="66"/>
      <c r="F41" s="33"/>
      <c r="G41" s="51"/>
      <c r="H41" s="52"/>
      <c r="I41" s="48"/>
      <c r="J41" s="48"/>
      <c r="K41" s="49"/>
      <c r="L41" s="34" t="e">
        <f t="shared" si="0"/>
        <v>#DIV/0!</v>
      </c>
      <c r="M41" s="34" t="e">
        <f t="shared" si="1"/>
        <v>#DIV/0!</v>
      </c>
      <c r="N41" s="34">
        <f t="shared" si="2"/>
        <v>1</v>
      </c>
      <c r="O41" s="34" t="e">
        <f t="shared" si="3"/>
        <v>#DIV/0!</v>
      </c>
      <c r="P41" s="35">
        <f t="shared" si="4"/>
        <v>0</v>
      </c>
      <c r="Q41" s="36" t="e">
        <f t="shared" si="5"/>
        <v>#DIV/0!</v>
      </c>
      <c r="R41" s="37" t="e">
        <f t="shared" si="6"/>
        <v>#DIV/0!</v>
      </c>
      <c r="S41" s="38" t="e">
        <f t="shared" si="7"/>
        <v>#DIV/0!</v>
      </c>
      <c r="T41" s="39" t="e">
        <f t="shared" si="8"/>
        <v>#DIV/0!</v>
      </c>
      <c r="U41" s="41"/>
      <c r="V41" s="41"/>
      <c r="W41" s="41"/>
      <c r="X41" s="41"/>
      <c r="Y41" s="41"/>
    </row>
    <row r="42" spans="1:25" s="40" customFormat="1" x14ac:dyDescent="0.2">
      <c r="A42" s="61"/>
      <c r="B42" s="57"/>
      <c r="C42" s="50"/>
      <c r="D42" s="65"/>
      <c r="E42" s="66"/>
      <c r="F42" s="33"/>
      <c r="G42" s="51"/>
      <c r="H42" s="52"/>
      <c r="I42" s="48"/>
      <c r="J42" s="48"/>
      <c r="K42" s="49"/>
      <c r="L42" s="34" t="e">
        <f t="shared" si="0"/>
        <v>#DIV/0!</v>
      </c>
      <c r="M42" s="34" t="e">
        <f t="shared" si="1"/>
        <v>#DIV/0!</v>
      </c>
      <c r="N42" s="34">
        <f t="shared" si="2"/>
        <v>1</v>
      </c>
      <c r="O42" s="34" t="e">
        <f t="shared" si="3"/>
        <v>#DIV/0!</v>
      </c>
      <c r="P42" s="35">
        <f t="shared" si="4"/>
        <v>0</v>
      </c>
      <c r="Q42" s="36" t="e">
        <f t="shared" si="5"/>
        <v>#DIV/0!</v>
      </c>
      <c r="R42" s="37" t="e">
        <f t="shared" si="6"/>
        <v>#DIV/0!</v>
      </c>
      <c r="S42" s="38" t="e">
        <f t="shared" si="7"/>
        <v>#DIV/0!</v>
      </c>
      <c r="T42" s="39" t="e">
        <f t="shared" si="8"/>
        <v>#DIV/0!</v>
      </c>
      <c r="U42" s="41"/>
      <c r="V42" s="41"/>
      <c r="W42" s="41"/>
      <c r="X42" s="41"/>
      <c r="Y42" s="41"/>
    </row>
    <row r="43" spans="1:25" s="40" customFormat="1" x14ac:dyDescent="0.2">
      <c r="A43" s="61"/>
      <c r="B43" s="57"/>
      <c r="C43" s="50"/>
      <c r="D43" s="65"/>
      <c r="E43" s="66"/>
      <c r="F43" s="33"/>
      <c r="G43" s="51"/>
      <c r="H43" s="52"/>
      <c r="I43" s="48"/>
      <c r="J43" s="48"/>
      <c r="K43" s="49"/>
      <c r="L43" s="34" t="e">
        <f t="shared" si="0"/>
        <v>#DIV/0!</v>
      </c>
      <c r="M43" s="34" t="e">
        <f t="shared" si="1"/>
        <v>#DIV/0!</v>
      </c>
      <c r="N43" s="34">
        <f t="shared" si="2"/>
        <v>1</v>
      </c>
      <c r="O43" s="34" t="e">
        <f t="shared" si="3"/>
        <v>#DIV/0!</v>
      </c>
      <c r="P43" s="35">
        <f t="shared" si="4"/>
        <v>0</v>
      </c>
      <c r="Q43" s="36" t="e">
        <f t="shared" si="5"/>
        <v>#DIV/0!</v>
      </c>
      <c r="R43" s="37" t="e">
        <f t="shared" si="6"/>
        <v>#DIV/0!</v>
      </c>
      <c r="S43" s="38" t="e">
        <f t="shared" si="7"/>
        <v>#DIV/0!</v>
      </c>
      <c r="T43" s="39" t="e">
        <f t="shared" si="8"/>
        <v>#DIV/0!</v>
      </c>
      <c r="U43" s="41"/>
      <c r="V43" s="41"/>
      <c r="W43" s="41"/>
      <c r="X43" s="41"/>
      <c r="Y43" s="41"/>
    </row>
  </sheetData>
  <mergeCells count="3">
    <mergeCell ref="B2:C2"/>
    <mergeCell ref="X13:Y13"/>
    <mergeCell ref="G8:H8"/>
  </mergeCells>
  <conditionalFormatting sqref="R15:R43">
    <cfRule type="expression" dxfId="0" priority="1">
      <formula>#REF!="&gt;0"</formula>
    </cfRule>
  </conditionalFormatting>
  <printOptions horizontalCentered="1"/>
  <pageMargins left="0" right="0" top="0" bottom="0" header="0.5" footer="0.5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1"/>
  <sheetViews>
    <sheetView showGridLines="0" workbookViewId="0">
      <pane xSplit="8" ySplit="11" topLeftCell="I12" activePane="bottomRight" state="frozen"/>
      <selection pane="topRight" activeCell="H1" sqref="H1"/>
      <selection pane="bottomLeft" activeCell="A2" sqref="A2"/>
      <selection pane="bottomRight" activeCell="A13" sqref="A13"/>
    </sheetView>
  </sheetViews>
  <sheetFormatPr baseColWidth="10" defaultColWidth="9.33203125" defaultRowHeight="11.25" x14ac:dyDescent="0.2"/>
  <cols>
    <col min="1" max="1" width="46.1640625" style="42" customWidth="1"/>
    <col min="2" max="2" width="27.6640625" style="42" customWidth="1"/>
    <col min="3" max="3" width="49.6640625" style="42" customWidth="1"/>
    <col min="4" max="4" width="22.83203125" style="42" customWidth="1"/>
    <col min="5" max="5" width="13.1640625" style="42" customWidth="1"/>
    <col min="6" max="6" width="17.6640625" style="42" customWidth="1"/>
    <col min="7" max="7" width="19.5" style="42" customWidth="1"/>
    <col min="8" max="8" width="10" style="42" customWidth="1"/>
    <col min="9" max="9" width="15.1640625" style="42" customWidth="1"/>
    <col min="10" max="10" width="42.5" style="42" customWidth="1"/>
    <col min="11" max="11" width="68.5" style="42" customWidth="1"/>
    <col min="12" max="12" width="53" style="42" customWidth="1"/>
    <col min="13" max="13" width="29" style="42" customWidth="1"/>
    <col min="14" max="15" width="40.6640625" style="42" customWidth="1"/>
    <col min="16" max="16384" width="9.33203125" style="42"/>
  </cols>
  <sheetData>
    <row r="2" spans="1:15" x14ac:dyDescent="0.2">
      <c r="C2" s="71" t="s">
        <v>28</v>
      </c>
      <c r="D2" s="71"/>
      <c r="E2" s="71"/>
      <c r="F2" s="71"/>
      <c r="G2" s="71"/>
    </row>
    <row r="3" spans="1:15" x14ac:dyDescent="0.2">
      <c r="C3" s="71"/>
      <c r="D3" s="71"/>
      <c r="E3" s="71"/>
      <c r="F3" s="71"/>
      <c r="G3" s="71"/>
    </row>
    <row r="4" spans="1:15" x14ac:dyDescent="0.2">
      <c r="C4" s="71"/>
      <c r="D4" s="71"/>
      <c r="E4" s="71"/>
      <c r="F4" s="71"/>
      <c r="G4" s="71"/>
    </row>
    <row r="5" spans="1:15" x14ac:dyDescent="0.2">
      <c r="C5" s="71"/>
      <c r="D5" s="71"/>
      <c r="E5" s="71"/>
      <c r="F5" s="71"/>
      <c r="G5" s="71"/>
    </row>
    <row r="6" spans="1:15" x14ac:dyDescent="0.2">
      <c r="C6" s="71"/>
      <c r="D6" s="71"/>
      <c r="E6" s="71"/>
      <c r="F6" s="71"/>
      <c r="G6" s="71"/>
    </row>
    <row r="7" spans="1:15" x14ac:dyDescent="0.2">
      <c r="C7" s="71"/>
      <c r="D7" s="71"/>
      <c r="E7" s="71"/>
      <c r="F7" s="71"/>
      <c r="G7" s="71"/>
    </row>
    <row r="8" spans="1:15" x14ac:dyDescent="0.2">
      <c r="C8" s="71"/>
      <c r="D8" s="71"/>
      <c r="E8" s="71"/>
      <c r="F8" s="71"/>
      <c r="G8" s="71"/>
    </row>
    <row r="11" spans="1:15" x14ac:dyDescent="0.2">
      <c r="A11" s="44" t="s">
        <v>42</v>
      </c>
      <c r="B11" s="43" t="s">
        <v>29</v>
      </c>
      <c r="C11" s="43" t="s">
        <v>30</v>
      </c>
      <c r="D11" s="43" t="s">
        <v>31</v>
      </c>
      <c r="E11" s="43" t="s">
        <v>8</v>
      </c>
      <c r="F11" s="43" t="s">
        <v>32</v>
      </c>
      <c r="G11" s="43" t="s">
        <v>33</v>
      </c>
      <c r="H11" s="43" t="s">
        <v>34</v>
      </c>
      <c r="I11" s="43" t="s">
        <v>35</v>
      </c>
      <c r="J11" s="43" t="s">
        <v>36</v>
      </c>
      <c r="K11" s="43" t="s">
        <v>37</v>
      </c>
      <c r="L11" s="43" t="s">
        <v>38</v>
      </c>
      <c r="M11" s="43" t="s">
        <v>39</v>
      </c>
      <c r="N11" s="43" t="s">
        <v>40</v>
      </c>
      <c r="O11" s="43" t="s">
        <v>41</v>
      </c>
    </row>
    <row r="12" spans="1:15" s="47" customFormat="1" ht="60" customHeight="1" x14ac:dyDescent="0.2">
      <c r="A12" s="46" t="s">
        <v>43</v>
      </c>
      <c r="B12" s="46" t="s">
        <v>44</v>
      </c>
      <c r="C12" s="46" t="s">
        <v>45</v>
      </c>
      <c r="D12" s="46" t="s">
        <v>46</v>
      </c>
      <c r="E12" s="46" t="s">
        <v>47</v>
      </c>
      <c r="F12" s="46" t="s">
        <v>48</v>
      </c>
      <c r="G12" s="46" t="s">
        <v>49</v>
      </c>
      <c r="H12" s="46" t="s">
        <v>50</v>
      </c>
      <c r="I12" s="46" t="s">
        <v>51</v>
      </c>
      <c r="J12" s="46" t="s">
        <v>52</v>
      </c>
      <c r="K12" s="46" t="s">
        <v>53</v>
      </c>
      <c r="L12" s="46" t="s">
        <v>54</v>
      </c>
      <c r="M12" s="46" t="s">
        <v>55</v>
      </c>
      <c r="N12" s="46" t="s">
        <v>56</v>
      </c>
      <c r="O12" s="46" t="s">
        <v>57</v>
      </c>
    </row>
    <row r="13" spans="1:15" s="47" customFormat="1" ht="60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47" customFormat="1" ht="60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s="47" customFormat="1" ht="60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s="47" customFormat="1" ht="60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s="47" customFormat="1" ht="60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47" customFormat="1" ht="60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s="47" customFormat="1" ht="60" customHeight="1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s="47" customFormat="1" ht="60" customHeight="1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s="47" customFormat="1" ht="60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s="47" customFormat="1" ht="60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s="47" customFormat="1" ht="60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s="47" customFormat="1" ht="60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7" customFormat="1" ht="60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s="47" customFormat="1" ht="60" customHeight="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s="47" customFormat="1" ht="60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s="47" customFormat="1" ht="60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s="47" customFormat="1" ht="60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s="47" customFormat="1" ht="60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s="47" customFormat="1" ht="60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s="47" customFormat="1" ht="60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s="47" customFormat="1" ht="60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5" s="47" customFormat="1" ht="60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s="47" customFormat="1" ht="60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s="47" customFormat="1" ht="60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s="47" customFormat="1" ht="60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 s="47" customFormat="1" ht="60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s="47" customFormat="1" ht="60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s="47" customFormat="1" ht="60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5" s="47" customFormat="1" ht="60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s="47" customFormat="1" ht="60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 s="47" customFormat="1" ht="60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s="47" customFormat="1" ht="60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s="47" customFormat="1" ht="60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s="47" customFormat="1" ht="60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1:15" s="47" customFormat="1" ht="60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1:15" s="47" customFormat="1" ht="60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s="47" customFormat="1" ht="60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s="47" customFormat="1" ht="60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5" s="47" customFormat="1" ht="60" customHeight="1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</sheetData>
  <mergeCells count="1">
    <mergeCell ref="C2:G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NEW ITEM</vt:lpstr>
      <vt:lpstr>SHELF TALKER</vt:lpstr>
      <vt:lpstr>'NEW ITEM'!Zone_d_impression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2018-03-12T08:31:55Z</dcterms:created>
  <dcterms:modified xsi:type="dcterms:W3CDTF">2021-01-28T12:55:08Z</dcterms:modified>
</cp:coreProperties>
</file>