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til.AFGROS\Desktop\Caro\USA\GREAT SIGNATURE\"/>
    </mc:Choice>
  </mc:AlternateContent>
  <bookViews>
    <workbookView xWindow="0" yWindow="0" windowWidth="21600" windowHeight="9735"/>
  </bookViews>
  <sheets>
    <sheet name="Sheet2" sheetId="2" r:id="rId1"/>
    <sheet name="Sheet3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2" l="1"/>
  <c r="I13" i="2"/>
  <c r="I12" i="2"/>
  <c r="I11" i="2"/>
  <c r="I15" i="2"/>
  <c r="I14" i="2"/>
  <c r="I17" i="2"/>
  <c r="A19" i="2"/>
  <c r="I19" i="2"/>
  <c r="I23" i="2"/>
</calcChain>
</file>

<file path=xl/sharedStrings.xml><?xml version="1.0" encoding="utf-8"?>
<sst xmlns="http://schemas.openxmlformats.org/spreadsheetml/2006/main" count="29" uniqueCount="29">
  <si>
    <t>QTY</t>
  </si>
  <si>
    <t>DESCRIPTION</t>
  </si>
  <si>
    <t>AMOUNT</t>
  </si>
  <si>
    <t xml:space="preserve"> SHIPPING</t>
  </si>
  <si>
    <t xml:space="preserve"> TAX</t>
  </si>
  <si>
    <t xml:space="preserve"> OTHER</t>
  </si>
  <si>
    <t>TOTAL</t>
  </si>
  <si>
    <t>Sub Total</t>
  </si>
  <si>
    <t>To:</t>
  </si>
  <si>
    <t>Date:</t>
  </si>
  <si>
    <t>3548 D Ashford Dunwoody Rd NE</t>
  </si>
  <si>
    <t>Great Signature Wines LLC</t>
  </si>
  <si>
    <t>Atlanta, GA 30319</t>
  </si>
  <si>
    <t>Ph: 404-984-8700</t>
  </si>
  <si>
    <t>Email:  m.atlas@greatsignaturewines.com</t>
  </si>
  <si>
    <t>Bottle COST</t>
  </si>
  <si>
    <t>François Parent - Château des Guettes</t>
  </si>
  <si>
    <t>La Garelle - 5 Grande Rue</t>
  </si>
  <si>
    <t>F-21630 POMMARD / France</t>
  </si>
  <si>
    <t>Morey Saint Denis 2011</t>
  </si>
  <si>
    <t>Our Ref #</t>
  </si>
  <si>
    <t>Vosne Romanée 2012 *</t>
  </si>
  <si>
    <t>Pommard 1er Cru "Les Arvelets" 2010</t>
  </si>
  <si>
    <t>Order 0513-15</t>
  </si>
  <si>
    <t>Bourgogne Rouge 2011</t>
  </si>
  <si>
    <t>Clos Vougeot Grand Cru 2012</t>
  </si>
  <si>
    <t xml:space="preserve">Commande pour le Tennessee! </t>
  </si>
  <si>
    <r>
      <t xml:space="preserve">Volnay 1er Cru "Les Fremiets" </t>
    </r>
    <r>
      <rPr>
        <b/>
        <sz val="10"/>
        <color rgb="FFFF0000"/>
        <rFont val="Arial"/>
        <family val="2"/>
      </rPr>
      <t>2008</t>
    </r>
  </si>
  <si>
    <r>
      <t xml:space="preserve">Echezeaux Grand Cru </t>
    </r>
    <r>
      <rPr>
        <b/>
        <sz val="10"/>
        <color rgb="FFFF0000"/>
        <rFont val="Arial"/>
        <family val="2"/>
      </rPr>
      <t>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</si>
</sst>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-;\-* #,##0_-;_-* &quot;-&quot;_-;_-@_-"/>
    <numFmt numFmtId="165" formatCode="_-* #,##0.00_-;\-* #,##0.00_-;_-* &quot;-&quot;??_-;_-@_-"/>
    <numFmt numFmtId="166" formatCode="&quot;$&quot;#,##0_);\(&quot;$&quot;#,##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&quot;£&quot;* #,##0_-;\-&quot;£&quot;* #,##0_-;_-&quot;£&quot;* &quot;-&quot;_-;_-@_-"/>
    <numFmt numFmtId="170" formatCode="_-&quot;£&quot;* #,##0.00_-;\-&quot;£&quot;* #,##0.00_-;_-&quot;£&quot;* &quot;-&quot;??_-;_-@_-"/>
    <numFmt numFmtId="171" formatCode="0.00%_);[Red]\(0.00%\)"/>
    <numFmt numFmtId="172" formatCode="0%_);[Red]\(0%\)"/>
    <numFmt numFmtId="173" formatCode="_([$€-2]\ * #,##0.00_);_([$€-2]\ * \(#,##0.00\);_([$€-2]\ * &quot;-&quot;??_);_(@_)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  <fill>
      <patternFill patternType="solid">
        <fgColor rgb="FFFFFF00"/>
        <bgColor indexed="9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7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4" borderId="0" applyNumberFormat="0" applyBorder="0" applyAlignment="0" applyProtection="0"/>
    <xf numFmtId="37" fontId="6" fillId="16" borderId="1" applyBorder="0" applyProtection="0">
      <alignment vertical="center"/>
    </xf>
    <xf numFmtId="0" fontId="22" fillId="17" borderId="0" applyNumberFormat="0" applyBorder="0" applyAlignment="0" applyProtection="0"/>
    <xf numFmtId="166" fontId="7" fillId="0" borderId="2">
      <protection locked="0"/>
    </xf>
    <xf numFmtId="0" fontId="8" fillId="18" borderId="0" applyBorder="0">
      <alignment horizontal="left" vertical="center" indent="1"/>
    </xf>
    <xf numFmtId="0" fontId="23" fillId="5" borderId="3" applyNumberFormat="0" applyAlignment="0" applyProtection="0"/>
    <xf numFmtId="0" fontId="24" fillId="19" borderId="4" applyNumberFormat="0" applyAlignment="0" applyProtection="0"/>
    <xf numFmtId="168" fontId="34" fillId="0" borderId="0" applyFont="0" applyFill="0" applyBorder="0" applyAlignment="0" applyProtection="0"/>
    <xf numFmtId="3" fontId="2" fillId="0" borderId="0" applyFont="0" applyFill="0" applyBorder="0" applyAlignment="0" applyProtection="0"/>
    <xf numFmtId="167" fontId="3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9" fillId="0" borderId="5"/>
    <xf numFmtId="4" fontId="7" fillId="20" borderId="5">
      <protection locked="0"/>
    </xf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26" fillId="6" borderId="0" applyNumberFormat="0" applyBorder="0" applyAlignment="0" applyProtection="0"/>
    <xf numFmtId="4" fontId="7" fillId="21" borderId="5"/>
    <xf numFmtId="168" fontId="10" fillId="0" borderId="6"/>
    <xf numFmtId="37" fontId="11" fillId="22" borderId="2" applyBorder="0">
      <alignment horizontal="left" vertical="center" indent="1"/>
    </xf>
    <xf numFmtId="37" fontId="12" fillId="23" borderId="7" applyFill="0">
      <alignment vertical="center"/>
    </xf>
    <xf numFmtId="0" fontId="12" fillId="24" borderId="8" applyNumberFormat="0">
      <alignment horizontal="left" vertical="top" indent="1"/>
    </xf>
    <xf numFmtId="0" fontId="12" fillId="16" borderId="0" applyBorder="0">
      <alignment horizontal="left" vertical="center" indent="1"/>
    </xf>
    <xf numFmtId="0" fontId="12" fillId="0" borderId="8" applyNumberFormat="0" applyFill="0">
      <alignment horizontal="centerContinuous" vertical="top"/>
    </xf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3" applyNumberFormat="0" applyAlignment="0" applyProtection="0"/>
    <xf numFmtId="168" fontId="10" fillId="0" borderId="10"/>
    <xf numFmtId="0" fontId="29" fillId="0" borderId="11" applyNumberFormat="0" applyFill="0" applyAlignment="0" applyProtection="0"/>
    <xf numFmtId="167" fontId="10" fillId="0" borderId="12"/>
    <xf numFmtId="0" fontId="30" fillId="9" borderId="0" applyNumberFormat="0" applyBorder="0" applyAlignment="0" applyProtection="0"/>
    <xf numFmtId="0" fontId="15" fillId="23" borderId="0">
      <alignment horizontal="left" wrapText="1" indent="1"/>
    </xf>
    <xf numFmtId="37" fontId="6" fillId="16" borderId="13" applyBorder="0">
      <alignment horizontal="left" vertical="center" indent="2"/>
    </xf>
    <xf numFmtId="0" fontId="1" fillId="0" borderId="0"/>
    <xf numFmtId="0" fontId="16" fillId="0" borderId="0"/>
    <xf numFmtId="0" fontId="2" fillId="9" borderId="14" applyNumberFormat="0" applyFont="0" applyAlignment="0" applyProtection="0"/>
    <xf numFmtId="0" fontId="31" fillId="5" borderId="15" applyNumberFormat="0" applyAlignment="0" applyProtection="0"/>
    <xf numFmtId="172" fontId="5" fillId="25" borderId="16"/>
    <xf numFmtId="171" fontId="5" fillId="0" borderId="16" applyFont="0" applyFill="0" applyBorder="0" applyAlignment="0" applyProtection="0">
      <protection locked="0"/>
    </xf>
    <xf numFmtId="2" fontId="17" fillId="0" borderId="0">
      <protection locked="0"/>
    </xf>
    <xf numFmtId="0" fontId="2" fillId="26" borderId="0"/>
    <xf numFmtId="4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>
      <alignment horizontal="right"/>
    </xf>
    <xf numFmtId="0" fontId="19" fillId="0" borderId="0"/>
    <xf numFmtId="0" fontId="2" fillId="0" borderId="17" applyNumberFormat="0" applyFon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70">
    <xf numFmtId="0" fontId="0" fillId="0" borderId="0" xfId="0"/>
    <xf numFmtId="0" fontId="2" fillId="24" borderId="0" xfId="61" applyFont="1" applyFill="1" applyProtection="1"/>
    <xf numFmtId="0" fontId="2" fillId="24" borderId="18" xfId="61" applyFont="1" applyFill="1" applyBorder="1" applyProtection="1"/>
    <xf numFmtId="0" fontId="2" fillId="24" borderId="19" xfId="61" applyFont="1" applyFill="1" applyBorder="1" applyProtection="1"/>
    <xf numFmtId="0" fontId="36" fillId="0" borderId="0" xfId="0" applyFont="1" applyAlignment="1"/>
    <xf numFmtId="0" fontId="37" fillId="0" borderId="0" xfId="0" applyFont="1"/>
    <xf numFmtId="167" fontId="3" fillId="24" borderId="0" xfId="33" applyFont="1" applyFill="1" applyAlignment="1" applyProtection="1">
      <alignment horizontal="center" vertical="center"/>
    </xf>
    <xf numFmtId="0" fontId="4" fillId="28" borderId="24" xfId="61" applyFont="1" applyFill="1" applyBorder="1" applyAlignment="1" applyProtection="1">
      <alignment horizontal="center" vertical="center"/>
    </xf>
    <xf numFmtId="0" fontId="4" fillId="28" borderId="25" xfId="61" applyFont="1" applyFill="1" applyBorder="1" applyAlignment="1" applyProtection="1">
      <alignment horizontal="center" vertical="center"/>
    </xf>
    <xf numFmtId="0" fontId="4" fillId="28" borderId="25" xfId="61" applyFont="1" applyFill="1" applyBorder="1" applyAlignment="1" applyProtection="1">
      <alignment horizontal="centerContinuous" vertical="center"/>
    </xf>
    <xf numFmtId="0" fontId="3" fillId="28" borderId="26" xfId="61" applyFont="1" applyFill="1" applyBorder="1" applyAlignment="1" applyProtection="1">
      <alignment horizontal="centerContinuous" vertical="center"/>
    </xf>
    <xf numFmtId="0" fontId="3" fillId="28" borderId="27" xfId="61" applyFont="1" applyFill="1" applyBorder="1" applyAlignment="1" applyProtection="1">
      <alignment horizontal="centerContinuous" vertical="center"/>
    </xf>
    <xf numFmtId="0" fontId="1" fillId="27" borderId="1" xfId="31" applyNumberFormat="1" applyFont="1" applyFill="1" applyBorder="1" applyAlignment="1" applyProtection="1">
      <alignment horizontal="center"/>
      <protection locked="0"/>
    </xf>
    <xf numFmtId="3" fontId="1" fillId="27" borderId="20" xfId="61" applyNumberFormat="1" applyFont="1" applyFill="1" applyBorder="1" applyAlignment="1" applyProtection="1">
      <alignment horizontal="center"/>
      <protection locked="0"/>
    </xf>
    <xf numFmtId="0" fontId="38" fillId="0" borderId="0" xfId="0" applyFont="1"/>
    <xf numFmtId="3" fontId="1" fillId="0" borderId="20" xfId="61" applyNumberFormat="1" applyFont="1" applyFill="1" applyBorder="1" applyAlignment="1" applyProtection="1">
      <alignment horizontal="center"/>
      <protection locked="0"/>
    </xf>
    <xf numFmtId="0" fontId="38" fillId="0" borderId="0" xfId="0" applyFont="1" applyFill="1"/>
    <xf numFmtId="0" fontId="2" fillId="27" borderId="13" xfId="61" applyFont="1" applyFill="1" applyBorder="1" applyAlignment="1" applyProtection="1">
      <protection locked="0"/>
    </xf>
    <xf numFmtId="0" fontId="2" fillId="27" borderId="28" xfId="61" applyFont="1" applyFill="1" applyBorder="1" applyAlignment="1" applyProtection="1">
      <protection locked="0"/>
    </xf>
    <xf numFmtId="0" fontId="1" fillId="27" borderId="1" xfId="61" applyFont="1" applyFill="1" applyBorder="1" applyAlignment="1" applyProtection="1">
      <protection locked="0"/>
    </xf>
    <xf numFmtId="3" fontId="1" fillId="24" borderId="29" xfId="61" applyNumberFormat="1" applyFont="1" applyFill="1" applyBorder="1" applyAlignment="1" applyProtection="1">
      <alignment horizontal="center"/>
    </xf>
    <xf numFmtId="0" fontId="1" fillId="24" borderId="30" xfId="31" applyNumberFormat="1" applyFont="1" applyFill="1" applyBorder="1" applyAlignment="1" applyProtection="1">
      <alignment horizontal="center"/>
    </xf>
    <xf numFmtId="0" fontId="1" fillId="24" borderId="30" xfId="61" applyFont="1" applyFill="1" applyBorder="1" applyProtection="1"/>
    <xf numFmtId="0" fontId="1" fillId="24" borderId="31" xfId="61" applyFont="1" applyFill="1" applyBorder="1" applyProtection="1"/>
    <xf numFmtId="173" fontId="1" fillId="0" borderId="20" xfId="33" applyNumberFormat="1" applyFont="1" applyFill="1" applyBorder="1" applyProtection="1"/>
    <xf numFmtId="0" fontId="3" fillId="24" borderId="0" xfId="61" applyFont="1" applyFill="1" applyProtection="1"/>
    <xf numFmtId="0" fontId="39" fillId="0" borderId="1" xfId="61" applyFont="1" applyFill="1" applyBorder="1" applyAlignment="1" applyProtection="1">
      <alignment horizontal="left"/>
      <protection locked="0"/>
    </xf>
    <xf numFmtId="0" fontId="39" fillId="0" borderId="13" xfId="61" applyFont="1" applyFill="1" applyBorder="1" applyAlignment="1" applyProtection="1">
      <alignment horizontal="left"/>
      <protection locked="0"/>
    </xf>
    <xf numFmtId="0" fontId="39" fillId="0" borderId="28" xfId="61" applyFont="1" applyFill="1" applyBorder="1" applyAlignment="1" applyProtection="1">
      <alignment horizontal="left"/>
      <protection locked="0"/>
    </xf>
    <xf numFmtId="0" fontId="35" fillId="0" borderId="0" xfId="0" applyFont="1"/>
    <xf numFmtId="0" fontId="1" fillId="27" borderId="1" xfId="61" applyFont="1" applyFill="1" applyBorder="1" applyAlignment="1" applyProtection="1">
      <protection locked="0"/>
    </xf>
    <xf numFmtId="0" fontId="1" fillId="27" borderId="13" xfId="61" applyFont="1" applyFill="1" applyBorder="1" applyAlignment="1" applyProtection="1">
      <protection locked="0"/>
    </xf>
    <xf numFmtId="0" fontId="1" fillId="27" borderId="28" xfId="61" applyFont="1" applyFill="1" applyBorder="1" applyAlignment="1" applyProtection="1">
      <protection locked="0"/>
    </xf>
    <xf numFmtId="173" fontId="2" fillId="27" borderId="20" xfId="33" applyNumberFormat="1" applyFont="1" applyFill="1" applyBorder="1" applyProtection="1">
      <protection locked="0"/>
    </xf>
    <xf numFmtId="173" fontId="1" fillId="24" borderId="20" xfId="33" applyNumberFormat="1" applyFont="1" applyFill="1" applyBorder="1" applyProtection="1"/>
    <xf numFmtId="173" fontId="1" fillId="27" borderId="20" xfId="33" applyNumberFormat="1" applyFont="1" applyFill="1" applyBorder="1" applyProtection="1">
      <protection locked="0"/>
    </xf>
    <xf numFmtId="173" fontId="2" fillId="24" borderId="22" xfId="33" applyNumberFormat="1" applyFont="1" applyFill="1" applyBorder="1" applyProtection="1"/>
    <xf numFmtId="173" fontId="2" fillId="27" borderId="21" xfId="33" applyNumberFormat="1" applyFont="1" applyFill="1" applyBorder="1" applyAlignment="1" applyProtection="1">
      <alignment horizontal="right"/>
      <protection locked="0"/>
    </xf>
    <xf numFmtId="173" fontId="2" fillId="24" borderId="21" xfId="33" applyNumberFormat="1" applyFont="1" applyFill="1" applyBorder="1" applyAlignment="1" applyProtection="1">
      <alignment horizontal="right"/>
    </xf>
    <xf numFmtId="173" fontId="2" fillId="24" borderId="23" xfId="33" applyNumberFormat="1" applyFont="1" applyFill="1" applyBorder="1" applyProtection="1"/>
    <xf numFmtId="173" fontId="3" fillId="28" borderId="20" xfId="33" applyNumberFormat="1" applyFont="1" applyFill="1" applyBorder="1" applyAlignment="1" applyProtection="1">
      <alignment vertical="center"/>
    </xf>
    <xf numFmtId="0" fontId="39" fillId="0" borderId="1" xfId="61" applyFont="1" applyFill="1" applyBorder="1" applyAlignment="1" applyProtection="1">
      <alignment horizontal="left"/>
      <protection locked="0"/>
    </xf>
    <xf numFmtId="0" fontId="42" fillId="0" borderId="0" xfId="0" applyFont="1"/>
    <xf numFmtId="173" fontId="3" fillId="24" borderId="32" xfId="33" applyNumberFormat="1" applyFont="1" applyFill="1" applyBorder="1" applyProtection="1"/>
    <xf numFmtId="173" fontId="3" fillId="24" borderId="33" xfId="33" applyNumberFormat="1" applyFont="1" applyFill="1" applyBorder="1" applyProtection="1"/>
    <xf numFmtId="0" fontId="36" fillId="0" borderId="41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0" fillId="29" borderId="19" xfId="61" applyFont="1" applyFill="1" applyBorder="1" applyAlignment="1" applyProtection="1">
      <alignment horizontal="center" wrapText="1"/>
    </xf>
    <xf numFmtId="0" fontId="40" fillId="29" borderId="0" xfId="61" applyFont="1" applyFill="1" applyBorder="1" applyAlignment="1" applyProtection="1">
      <alignment horizontal="center" wrapText="1"/>
    </xf>
    <xf numFmtId="0" fontId="40" fillId="29" borderId="22" xfId="61" applyFont="1" applyFill="1" applyBorder="1" applyAlignment="1" applyProtection="1">
      <alignment horizontal="center" wrapText="1"/>
    </xf>
    <xf numFmtId="0" fontId="40" fillId="29" borderId="18" xfId="61" applyFont="1" applyFill="1" applyBorder="1" applyAlignment="1" applyProtection="1">
      <alignment horizontal="center" wrapText="1"/>
    </xf>
    <xf numFmtId="0" fontId="40" fillId="29" borderId="34" xfId="61" applyFont="1" applyFill="1" applyBorder="1" applyAlignment="1" applyProtection="1">
      <alignment horizontal="center" wrapText="1"/>
    </xf>
    <xf numFmtId="0" fontId="40" fillId="29" borderId="23" xfId="61" applyFont="1" applyFill="1" applyBorder="1" applyAlignment="1" applyProtection="1">
      <alignment horizontal="center" wrapText="1"/>
    </xf>
    <xf numFmtId="0" fontId="1" fillId="27" borderId="1" xfId="61" applyFont="1" applyFill="1" applyBorder="1" applyAlignment="1" applyProtection="1">
      <protection locked="0"/>
    </xf>
    <xf numFmtId="0" fontId="1" fillId="27" borderId="13" xfId="61" applyFont="1" applyFill="1" applyBorder="1" applyAlignment="1" applyProtection="1">
      <protection locked="0"/>
    </xf>
    <xf numFmtId="0" fontId="1" fillId="27" borderId="28" xfId="61" applyFont="1" applyFill="1" applyBorder="1" applyAlignment="1" applyProtection="1">
      <protection locked="0"/>
    </xf>
    <xf numFmtId="0" fontId="41" fillId="0" borderId="35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36" xfId="0" applyFont="1" applyBorder="1" applyAlignment="1">
      <alignment horizontal="center"/>
    </xf>
    <xf numFmtId="0" fontId="41" fillId="0" borderId="37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38" xfId="0" applyFont="1" applyBorder="1" applyAlignment="1">
      <alignment horizontal="center"/>
    </xf>
    <xf numFmtId="0" fontId="41" fillId="0" borderId="39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0" xfId="0" applyFont="1" applyBorder="1" applyAlignment="1">
      <alignment horizontal="center"/>
    </xf>
    <xf numFmtId="0" fontId="39" fillId="0" borderId="1" xfId="61" applyFont="1" applyFill="1" applyBorder="1" applyAlignment="1" applyProtection="1">
      <alignment horizontal="left"/>
      <protection locked="0"/>
    </xf>
    <xf numFmtId="0" fontId="39" fillId="0" borderId="13" xfId="61" applyFont="1" applyFill="1" applyBorder="1" applyAlignment="1" applyProtection="1">
      <alignment horizontal="left"/>
      <protection locked="0"/>
    </xf>
    <xf numFmtId="0" fontId="39" fillId="0" borderId="28" xfId="61" applyFont="1" applyFill="1" applyBorder="1" applyAlignment="1" applyProtection="1">
      <alignment horizontal="left"/>
      <protection locked="0"/>
    </xf>
  </cellXfs>
  <cellStyles count="7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mount" xfId="25"/>
    <cellStyle name="Bad 2" xfId="26"/>
    <cellStyle name="Blank" xfId="27"/>
    <cellStyle name="Body text" xfId="28"/>
    <cellStyle name="Calculation 2" xfId="29"/>
    <cellStyle name="Check Cell 2" xfId="30"/>
    <cellStyle name="Comma0" xfId="32"/>
    <cellStyle name="Currency0" xfId="34"/>
    <cellStyle name="DarkBlueOutline" xfId="35"/>
    <cellStyle name="DarkBlueOutlineYellow" xfId="36"/>
    <cellStyle name="Date" xfId="37"/>
    <cellStyle name="Dezimal [0]_Compiling Utility Macros" xfId="38"/>
    <cellStyle name="Dezimal_Compiling Utility Macros" xfId="39"/>
    <cellStyle name="Explanatory Text 2" xfId="40"/>
    <cellStyle name="Fixed" xfId="41"/>
    <cellStyle name="Good 2" xfId="42"/>
    <cellStyle name="GRAY" xfId="43"/>
    <cellStyle name="Gross Margin" xfId="44"/>
    <cellStyle name="header" xfId="45"/>
    <cellStyle name="Header Total" xfId="46"/>
    <cellStyle name="Header1" xfId="47"/>
    <cellStyle name="Header2" xfId="48"/>
    <cellStyle name="Header3" xfId="49"/>
    <cellStyle name="Heading 1 2" xfId="50"/>
    <cellStyle name="Heading 2 2" xfId="51"/>
    <cellStyle name="Heading 3 2" xfId="52"/>
    <cellStyle name="Heading 4 2" xfId="53"/>
    <cellStyle name="Input 2" xfId="54"/>
    <cellStyle name="Level 2 Total" xfId="55"/>
    <cellStyle name="Linked Cell 2" xfId="56"/>
    <cellStyle name="Major Total" xfId="57"/>
    <cellStyle name="Milliers" xfId="31" builtinId="3"/>
    <cellStyle name="Monétaire" xfId="33" builtinId="4"/>
    <cellStyle name="Neutral 2" xfId="58"/>
    <cellStyle name="NonPrint_TemTitle" xfId="59"/>
    <cellStyle name="Normal" xfId="0" builtinId="0"/>
    <cellStyle name="Normal 2" xfId="60"/>
    <cellStyle name="Normal 3" xfId="61"/>
    <cellStyle name="NormalRed" xfId="62"/>
    <cellStyle name="Note 2" xfId="63"/>
    <cellStyle name="Output 2" xfId="64"/>
    <cellStyle name="Percent.0" xfId="65"/>
    <cellStyle name="Percent.00" xfId="66"/>
    <cellStyle name="RED POSTED" xfId="67"/>
    <cellStyle name="Standard_Anpassen der Amortisation" xfId="68"/>
    <cellStyle name="Text_simple" xfId="69"/>
    <cellStyle name="Title 2" xfId="70"/>
    <cellStyle name="TmsRmn10BlueItalic" xfId="71"/>
    <cellStyle name="TmsRmn10Bold" xfId="72"/>
    <cellStyle name="Total 2" xfId="73"/>
    <cellStyle name="Währung [0]_Compiling Utility Macros" xfId="74"/>
    <cellStyle name="Währung_Compiling Utility Macros" xfId="75"/>
    <cellStyle name="Warning Text 2" xfId="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130" zoomScaleNormal="130" zoomScalePageLayoutView="130" workbookViewId="0">
      <selection activeCell="E14" sqref="E14"/>
    </sheetView>
  </sheetViews>
  <sheetFormatPr baseColWidth="10" defaultColWidth="8.85546875" defaultRowHeight="15" x14ac:dyDescent="0.25"/>
  <cols>
    <col min="2" max="2" width="11.28515625" bestFit="1" customWidth="1"/>
    <col min="7" max="7" width="10.42578125" customWidth="1"/>
    <col min="8" max="8" width="10.42578125" bestFit="1" customWidth="1"/>
    <col min="9" max="9" width="11.85546875" bestFit="1" customWidth="1"/>
  </cols>
  <sheetData>
    <row r="1" spans="1:9" ht="27" thickBot="1" x14ac:dyDescent="0.45">
      <c r="A1" s="42" t="s">
        <v>11</v>
      </c>
    </row>
    <row r="2" spans="1:9" ht="19.5" thickBot="1" x14ac:dyDescent="0.35">
      <c r="A2" s="29" t="s">
        <v>10</v>
      </c>
      <c r="E2" t="s">
        <v>13</v>
      </c>
      <c r="G2" s="4"/>
      <c r="H2" s="45" t="s">
        <v>23</v>
      </c>
      <c r="I2" s="46"/>
    </row>
    <row r="3" spans="1:9" x14ac:dyDescent="0.25">
      <c r="A3" s="29" t="s">
        <v>12</v>
      </c>
    </row>
    <row r="4" spans="1:9" ht="15.75" x14ac:dyDescent="0.25">
      <c r="A4" t="s">
        <v>14</v>
      </c>
      <c r="G4" s="5" t="s">
        <v>9</v>
      </c>
      <c r="H4" s="47">
        <v>42137</v>
      </c>
      <c r="I4" s="48"/>
    </row>
    <row r="5" spans="1:9" ht="15.75" thickBot="1" x14ac:dyDescent="0.3"/>
    <row r="6" spans="1:9" ht="15.75" x14ac:dyDescent="0.25">
      <c r="A6" t="s">
        <v>8</v>
      </c>
      <c r="C6" s="58" t="s">
        <v>16</v>
      </c>
      <c r="D6" s="59"/>
      <c r="E6" s="59"/>
      <c r="F6" s="59"/>
      <c r="G6" s="60"/>
    </row>
    <row r="7" spans="1:9" ht="15.75" x14ac:dyDescent="0.25">
      <c r="C7" s="61" t="s">
        <v>17</v>
      </c>
      <c r="D7" s="62"/>
      <c r="E7" s="62"/>
      <c r="F7" s="62"/>
      <c r="G7" s="63"/>
    </row>
    <row r="8" spans="1:9" ht="16.5" thickBot="1" x14ac:dyDescent="0.3">
      <c r="C8" s="64" t="s">
        <v>18</v>
      </c>
      <c r="D8" s="65"/>
      <c r="E8" s="65"/>
      <c r="F8" s="65"/>
      <c r="G8" s="66"/>
    </row>
    <row r="10" spans="1:9" x14ac:dyDescent="0.25">
      <c r="A10" s="7" t="s">
        <v>0</v>
      </c>
      <c r="B10" s="8" t="s">
        <v>20</v>
      </c>
      <c r="C10" s="9" t="s">
        <v>1</v>
      </c>
      <c r="D10" s="10"/>
      <c r="E10" s="10"/>
      <c r="F10" s="10"/>
      <c r="G10" s="11"/>
      <c r="H10" s="7" t="s">
        <v>15</v>
      </c>
      <c r="I10" s="7" t="s">
        <v>2</v>
      </c>
    </row>
    <row r="11" spans="1:9" x14ac:dyDescent="0.25">
      <c r="A11" s="13">
        <v>84</v>
      </c>
      <c r="B11" s="12"/>
      <c r="C11" s="19" t="s">
        <v>24</v>
      </c>
      <c r="D11" s="17"/>
      <c r="E11" s="17"/>
      <c r="F11" s="17"/>
      <c r="G11" s="18"/>
      <c r="H11" s="33">
        <v>11.6</v>
      </c>
      <c r="I11" s="34">
        <f>A11*H11</f>
        <v>974.4</v>
      </c>
    </row>
    <row r="12" spans="1:9" x14ac:dyDescent="0.25">
      <c r="A12" s="13">
        <v>48</v>
      </c>
      <c r="B12" s="12"/>
      <c r="C12" s="19" t="s">
        <v>19</v>
      </c>
      <c r="D12" s="17"/>
      <c r="E12" s="17"/>
      <c r="F12" s="17"/>
      <c r="G12" s="18"/>
      <c r="H12" s="33">
        <v>29.5</v>
      </c>
      <c r="I12" s="34">
        <f>A12*H12</f>
        <v>1416</v>
      </c>
    </row>
    <row r="13" spans="1:9" x14ac:dyDescent="0.25">
      <c r="A13" s="13">
        <v>48</v>
      </c>
      <c r="B13" s="12"/>
      <c r="C13" s="19" t="s">
        <v>21</v>
      </c>
      <c r="D13" s="17"/>
      <c r="E13" s="17"/>
      <c r="F13" s="17"/>
      <c r="G13" s="18"/>
      <c r="H13" s="33">
        <v>31.6</v>
      </c>
      <c r="I13" s="34">
        <f>A13*H13</f>
        <v>1516.8000000000002</v>
      </c>
    </row>
    <row r="14" spans="1:9" x14ac:dyDescent="0.25">
      <c r="A14" s="13">
        <v>48</v>
      </c>
      <c r="B14" s="12"/>
      <c r="C14" s="41" t="s">
        <v>27</v>
      </c>
      <c r="D14" s="17"/>
      <c r="E14" s="17"/>
      <c r="F14" s="17"/>
      <c r="G14" s="18"/>
      <c r="H14" s="33">
        <v>36.9</v>
      </c>
      <c r="I14" s="24">
        <f t="shared" ref="I14:I17" si="0">SUM(A14*H14)</f>
        <v>1771.1999999999998</v>
      </c>
    </row>
    <row r="15" spans="1:9" s="14" customFormat="1" x14ac:dyDescent="0.25">
      <c r="A15" s="13">
        <v>36</v>
      </c>
      <c r="B15" s="12"/>
      <c r="C15" s="67" t="s">
        <v>22</v>
      </c>
      <c r="D15" s="68"/>
      <c r="E15" s="68"/>
      <c r="F15" s="68"/>
      <c r="G15" s="69"/>
      <c r="H15" s="33">
        <v>42.2</v>
      </c>
      <c r="I15" s="24">
        <f t="shared" si="0"/>
        <v>1519.2</v>
      </c>
    </row>
    <row r="16" spans="1:9" s="16" customFormat="1" x14ac:dyDescent="0.25">
      <c r="A16" s="15">
        <v>24</v>
      </c>
      <c r="B16" s="12"/>
      <c r="C16" s="26" t="s">
        <v>25</v>
      </c>
      <c r="D16" s="27"/>
      <c r="E16" s="27"/>
      <c r="F16" s="27"/>
      <c r="G16" s="28"/>
      <c r="H16" s="33">
        <v>95</v>
      </c>
      <c r="I16" s="24">
        <f t="shared" si="0"/>
        <v>2280</v>
      </c>
    </row>
    <row r="17" spans="1:9" s="16" customFormat="1" x14ac:dyDescent="0.25">
      <c r="A17" s="13">
        <v>24</v>
      </c>
      <c r="B17" s="12"/>
      <c r="C17" s="30" t="s">
        <v>28</v>
      </c>
      <c r="D17" s="31"/>
      <c r="E17" s="31"/>
      <c r="F17" s="31"/>
      <c r="G17" s="32"/>
      <c r="H17" s="33">
        <v>95</v>
      </c>
      <c r="I17" s="24">
        <f t="shared" si="0"/>
        <v>2280</v>
      </c>
    </row>
    <row r="18" spans="1:9" s="16" customFormat="1" x14ac:dyDescent="0.25">
      <c r="A18" s="13"/>
      <c r="B18" s="12"/>
      <c r="C18" s="55"/>
      <c r="D18" s="56"/>
      <c r="E18" s="56"/>
      <c r="F18" s="56"/>
      <c r="G18" s="57"/>
      <c r="H18" s="35"/>
      <c r="I18" s="24"/>
    </row>
    <row r="19" spans="1:9" s="16" customFormat="1" x14ac:dyDescent="0.25">
      <c r="A19" s="20">
        <f>SUM(A11:A18)</f>
        <v>312</v>
      </c>
      <c r="B19" s="21"/>
      <c r="C19" s="22"/>
      <c r="D19" s="23"/>
      <c r="E19" s="23"/>
      <c r="F19" s="23"/>
      <c r="G19" s="23"/>
      <c r="H19" s="43" t="s">
        <v>7</v>
      </c>
      <c r="I19" s="44">
        <f>SUM(I11:I18)</f>
        <v>11757.599999999999</v>
      </c>
    </row>
    <row r="20" spans="1:9" s="16" customFormat="1" x14ac:dyDescent="0.25">
      <c r="A20" s="49" t="s">
        <v>26</v>
      </c>
      <c r="B20" s="50"/>
      <c r="C20" s="50"/>
      <c r="D20" s="50"/>
      <c r="E20" s="50"/>
      <c r="F20" s="51"/>
      <c r="G20" s="3" t="s">
        <v>3</v>
      </c>
      <c r="H20" s="36"/>
      <c r="I20" s="37"/>
    </row>
    <row r="21" spans="1:9" s="14" customFormat="1" x14ac:dyDescent="0.25">
      <c r="A21" s="49"/>
      <c r="B21" s="50"/>
      <c r="C21" s="50"/>
      <c r="D21" s="50"/>
      <c r="E21" s="50"/>
      <c r="F21" s="51"/>
      <c r="G21" s="3" t="s">
        <v>4</v>
      </c>
      <c r="H21" s="36"/>
      <c r="I21" s="38"/>
    </row>
    <row r="22" spans="1:9" s="14" customFormat="1" ht="15.75" thickBot="1" x14ac:dyDescent="0.3">
      <c r="A22" s="52"/>
      <c r="B22" s="53"/>
      <c r="C22" s="53"/>
      <c r="D22" s="53"/>
      <c r="E22" s="53"/>
      <c r="F22" s="54"/>
      <c r="G22" s="2" t="s">
        <v>5</v>
      </c>
      <c r="H22" s="39"/>
      <c r="I22" s="37"/>
    </row>
    <row r="23" spans="1:9" s="14" customFormat="1" ht="15.75" thickTop="1" x14ac:dyDescent="0.25">
      <c r="A23" s="1"/>
      <c r="B23" s="25"/>
      <c r="C23" s="1"/>
      <c r="D23" s="1"/>
      <c r="E23" s="1"/>
      <c r="F23" s="1"/>
      <c r="G23" s="1"/>
      <c r="H23" s="6" t="s">
        <v>6</v>
      </c>
      <c r="I23" s="40">
        <f>SUM(I19+I20+I21+I22)</f>
        <v>11757.599999999999</v>
      </c>
    </row>
    <row r="24" spans="1:9" s="14" customFormat="1" x14ac:dyDescent="0.25">
      <c r="A24"/>
      <c r="B24"/>
      <c r="C24"/>
      <c r="D24"/>
      <c r="E24"/>
      <c r="F24"/>
      <c r="G24"/>
      <c r="H24"/>
      <c r="I24"/>
    </row>
  </sheetData>
  <mergeCells count="8">
    <mergeCell ref="H2:I2"/>
    <mergeCell ref="H4:I4"/>
    <mergeCell ref="A20:F22"/>
    <mergeCell ref="C18:G18"/>
    <mergeCell ref="C6:G6"/>
    <mergeCell ref="C7:G7"/>
    <mergeCell ref="C8:G8"/>
    <mergeCell ref="C15:G15"/>
  </mergeCells>
  <pageMargins left="0.7" right="0.7" top="0.75" bottom="0.75" header="0.3" footer="0.3"/>
  <pageSetup orientation="portrait" r:id="rId1"/>
  <ignoredErrors>
    <ignoredError sqref="I19 A1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Krause</dc:creator>
  <cp:lastModifiedBy>utilisateur afgros</cp:lastModifiedBy>
  <cp:lastPrinted>2015-07-17T07:33:35Z</cp:lastPrinted>
  <dcterms:created xsi:type="dcterms:W3CDTF">2011-04-19T11:47:55Z</dcterms:created>
  <dcterms:modified xsi:type="dcterms:W3CDTF">2015-07-17T11:50:25Z</dcterms:modified>
</cp:coreProperties>
</file>