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USA\HORIZON\"/>
    </mc:Choice>
  </mc:AlternateContent>
  <bookViews>
    <workbookView xWindow="0" yWindow="0" windowWidth="21600" windowHeight="9735" activeTab="1"/>
  </bookViews>
  <sheets>
    <sheet name="Feuil1" sheetId="1" r:id="rId1"/>
    <sheet name="Feuil2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6" i="2"/>
  <c r="E7" i="2"/>
  <c r="E8" i="2"/>
  <c r="E9" i="2"/>
  <c r="E10" i="2"/>
  <c r="E11" i="2"/>
  <c r="E12" i="2"/>
  <c r="E13" i="2"/>
  <c r="E14" i="2"/>
  <c r="E15" i="2"/>
  <c r="E16" i="2"/>
  <c r="E5" i="2"/>
  <c r="N12" i="1"/>
  <c r="N13" i="1"/>
  <c r="N15" i="1"/>
  <c r="N16" i="1"/>
  <c r="N17" i="1"/>
  <c r="N18" i="1"/>
  <c r="N19" i="1"/>
  <c r="N20" i="1"/>
  <c r="N21" i="1"/>
  <c r="N22" i="1"/>
  <c r="N23" i="1"/>
  <c r="N11" i="1"/>
  <c r="L12" i="1"/>
  <c r="M12" i="1"/>
  <c r="L13" i="1"/>
  <c r="M13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11" i="1"/>
  <c r="M11" i="1"/>
</calcChain>
</file>

<file path=xl/sharedStrings.xml><?xml version="1.0" encoding="utf-8"?>
<sst xmlns="http://schemas.openxmlformats.org/spreadsheetml/2006/main" count="38" uniqueCount="30">
  <si>
    <t>Bourgogne Pinot noir</t>
  </si>
  <si>
    <t>Bourgogne Hautes Cotes de Nuits</t>
  </si>
  <si>
    <r>
      <t>Beaune 1</t>
    </r>
    <r>
      <rPr>
        <vertAlign val="superscript"/>
        <sz val="10"/>
        <color rgb="FF000000"/>
        <rFont val="Verdana"/>
        <family val="2"/>
      </rPr>
      <t>er</t>
    </r>
    <r>
      <rPr>
        <sz val="10"/>
        <color rgb="FF000000"/>
        <rFont val="Verdana"/>
        <family val="2"/>
      </rPr>
      <t xml:space="preserve"> cru les Boucherottes</t>
    </r>
  </si>
  <si>
    <t>Savigny les Beaune 1er cru "Le Clos Des Guettes"</t>
  </si>
  <si>
    <t>Vosne Romanée "Aux Maizières"</t>
  </si>
  <si>
    <t>Vosne Romanée "Aux Réas"</t>
  </si>
  <si>
    <r>
      <t xml:space="preserve">Vosne Romanée "Clos De La Fontaine" -  </t>
    </r>
    <r>
      <rPr>
        <i/>
        <sz val="10"/>
        <color rgb="FF000000"/>
        <rFont val="Verdana"/>
        <family val="2"/>
      </rPr>
      <t>Monopole</t>
    </r>
  </si>
  <si>
    <t>Chambolle Musigny</t>
  </si>
  <si>
    <t>Pommard 1er cru "Les Pezerolles"</t>
  </si>
  <si>
    <t>Pommard 1er cru "Les Chanlins"</t>
  </si>
  <si>
    <r>
      <t>*</t>
    </r>
    <r>
      <rPr>
        <sz val="10"/>
        <color rgb="FF000000"/>
        <rFont val="Verdana"/>
        <family val="2"/>
      </rPr>
      <t xml:space="preserve">   Echezeaux   Grand Cru                 </t>
    </r>
    <r>
      <rPr>
        <b/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 xml:space="preserve"> </t>
    </r>
  </si>
  <si>
    <r>
      <t xml:space="preserve">* </t>
    </r>
    <r>
      <rPr>
        <sz val="10"/>
        <color rgb="FF000000"/>
        <rFont val="Verdana"/>
        <family val="2"/>
      </rPr>
      <t xml:space="preserve"> Richebourg   Grand Cru</t>
    </r>
  </si>
  <si>
    <t>DOMAINE AF GROS</t>
  </si>
  <si>
    <t>Valid until 31st December 2016</t>
  </si>
  <si>
    <t>Sales Conditions:</t>
  </si>
  <si>
    <t>1/ Grands crus are not sold alone but assorted with a mix of other appellations for the same financial amount.</t>
  </si>
  <si>
    <t>2/ For any order of wines from Cote de Nuits, we ask for an equilibrium of wines from Cote de Beaune</t>
  </si>
  <si>
    <t>Vintage 2014 will be released in June 2016</t>
  </si>
  <si>
    <t>Conditionning is possible in case of 6 or 12 bottles of 0,75L</t>
  </si>
  <si>
    <t>PRICE LIST IN US Dollars HT EX-CELLAR</t>
  </si>
  <si>
    <t>6pk</t>
  </si>
  <si>
    <t>Landed</t>
  </si>
  <si>
    <t>Wholesale</t>
  </si>
  <si>
    <t>ORDER</t>
  </si>
  <si>
    <t>Beaune 1er cru les Boucherottes</t>
  </si>
  <si>
    <t>Vosne Romanée "Clos De La Fontaine" -  Monopole</t>
  </si>
  <si>
    <t xml:space="preserve">*   Echezeaux   Grand Cru                   </t>
  </si>
  <si>
    <t>*  Richebourg   Grand Cru</t>
  </si>
  <si>
    <t>COMMANDE HORIZON</t>
  </si>
  <si>
    <t>TOUT EN CAISSES DE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</si>
</sst>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366092"/>
      <name val="Verdana"/>
      <family val="2"/>
    </font>
    <font>
      <sz val="11"/>
      <color rgb="FF000000"/>
      <name val="Calibri"/>
      <family val="2"/>
      <scheme val="minor"/>
    </font>
    <font>
      <vertAlign val="superscript"/>
      <sz val="10"/>
      <color rgb="FF000000"/>
      <name val="Verdana"/>
      <family val="2"/>
    </font>
    <font>
      <i/>
      <sz val="10"/>
      <color rgb="FF000000"/>
      <name val="Verdana"/>
      <family val="2"/>
    </font>
    <font>
      <sz val="14"/>
      <color rgb="FFF20884"/>
      <name val="Verdana"/>
      <family val="2"/>
    </font>
    <font>
      <b/>
      <sz val="10"/>
      <color rgb="FF000000"/>
      <name val="Verdana"/>
      <family val="2"/>
    </font>
    <font>
      <b/>
      <u/>
      <sz val="36"/>
      <color rgb="FF365F91"/>
      <name val="Cambria"/>
      <family val="1"/>
    </font>
    <font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theme="8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17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3"/>
  <sheetViews>
    <sheetView topLeftCell="A6" workbookViewId="0">
      <selection activeCell="P21" sqref="P21"/>
    </sheetView>
  </sheetViews>
  <sheetFormatPr baseColWidth="10" defaultColWidth="11.42578125" defaultRowHeight="15" x14ac:dyDescent="0.25"/>
  <cols>
    <col min="12" max="14" width="11.42578125" style="35"/>
    <col min="15" max="15" width="11.42578125" style="38"/>
    <col min="16" max="16" width="11.42578125" style="37"/>
  </cols>
  <sheetData>
    <row r="5" spans="1:16" ht="36" customHeight="1" x14ac:dyDescent="0.25">
      <c r="A5" s="46" t="s">
        <v>12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7" spans="1:16" ht="15" customHeight="1" x14ac:dyDescent="0.25">
      <c r="A7" s="47" t="s">
        <v>19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6" ht="15" customHeight="1" x14ac:dyDescent="0.25">
      <c r="A8" s="47" t="s">
        <v>13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6" ht="15.75" thickBot="1" x14ac:dyDescent="0.3"/>
    <row r="10" spans="1:16" ht="15.75" thickBot="1" x14ac:dyDescent="0.3">
      <c r="D10" s="1">
        <v>2007</v>
      </c>
      <c r="E10" s="2">
        <v>2008</v>
      </c>
      <c r="F10" s="2">
        <v>2009</v>
      </c>
      <c r="G10" s="2">
        <v>2010</v>
      </c>
      <c r="H10" s="2">
        <v>2011</v>
      </c>
      <c r="I10" s="2">
        <v>2012</v>
      </c>
      <c r="J10" s="3">
        <v>2013</v>
      </c>
      <c r="K10" s="4">
        <v>2014</v>
      </c>
      <c r="L10" s="37" t="s">
        <v>20</v>
      </c>
      <c r="M10" s="35" t="s">
        <v>21</v>
      </c>
      <c r="O10" s="39" t="s">
        <v>22</v>
      </c>
      <c r="P10" s="37" t="s">
        <v>23</v>
      </c>
    </row>
    <row r="11" spans="1:16" ht="15.75" thickBot="1" x14ac:dyDescent="0.3">
      <c r="B11" s="54" t="s">
        <v>0</v>
      </c>
      <c r="C11" s="55"/>
      <c r="D11" s="5"/>
      <c r="E11" s="6"/>
      <c r="F11" s="7"/>
      <c r="G11" s="6"/>
      <c r="H11" s="31"/>
      <c r="I11" s="32"/>
      <c r="J11" s="33"/>
      <c r="K11" s="29">
        <v>19.78</v>
      </c>
      <c r="L11" s="36">
        <f>K11*6</f>
        <v>118.68</v>
      </c>
      <c r="M11" s="36">
        <f>L11+2.5</f>
        <v>121.18</v>
      </c>
      <c r="N11" s="36">
        <f>M11/0.67</f>
        <v>180.86567164179104</v>
      </c>
      <c r="O11" s="38">
        <v>180</v>
      </c>
      <c r="P11" s="37">
        <v>14</v>
      </c>
    </row>
    <row r="12" spans="1:16" ht="25.5" customHeight="1" thickBot="1" x14ac:dyDescent="0.3">
      <c r="B12" s="42" t="s">
        <v>1</v>
      </c>
      <c r="C12" s="56"/>
      <c r="D12" s="8"/>
      <c r="E12" s="8"/>
      <c r="F12" s="8"/>
      <c r="G12" s="8"/>
      <c r="H12" s="34">
        <v>19.78</v>
      </c>
      <c r="I12" s="34">
        <v>19.78</v>
      </c>
      <c r="J12" s="30">
        <v>19.78</v>
      </c>
      <c r="K12" s="29">
        <v>19.78</v>
      </c>
      <c r="L12" s="36">
        <f t="shared" ref="L12:L23" si="0">K12*6</f>
        <v>118.68</v>
      </c>
      <c r="M12" s="36">
        <f t="shared" ref="M12:M23" si="1">L12+2.5</f>
        <v>121.18</v>
      </c>
      <c r="N12" s="36">
        <f t="shared" ref="N12:N23" si="2">M12/0.67</f>
        <v>180.86567164179104</v>
      </c>
      <c r="O12" s="38">
        <v>180</v>
      </c>
      <c r="P12" s="37">
        <v>14</v>
      </c>
    </row>
    <row r="13" spans="1:16" ht="27.75" customHeight="1" thickBot="1" x14ac:dyDescent="0.3">
      <c r="B13" s="57" t="s">
        <v>2</v>
      </c>
      <c r="C13" s="58"/>
      <c r="D13" s="9"/>
      <c r="E13" s="10"/>
      <c r="F13" s="10"/>
      <c r="G13" s="10"/>
      <c r="H13" s="10"/>
      <c r="I13" s="10"/>
      <c r="J13" s="27">
        <v>36.78</v>
      </c>
      <c r="K13" s="28">
        <v>36.78</v>
      </c>
      <c r="L13" s="36">
        <f t="shared" si="0"/>
        <v>220.68</v>
      </c>
      <c r="M13" s="36">
        <f t="shared" si="1"/>
        <v>223.18</v>
      </c>
      <c r="N13" s="36">
        <f t="shared" si="2"/>
        <v>333.1044776119403</v>
      </c>
      <c r="O13" s="38">
        <v>333</v>
      </c>
    </row>
    <row r="14" spans="1:16" ht="22.5" customHeight="1" x14ac:dyDescent="0.25">
      <c r="B14" s="59" t="s">
        <v>3</v>
      </c>
      <c r="C14" s="60"/>
      <c r="D14" s="63"/>
      <c r="E14" s="48"/>
      <c r="F14" s="48"/>
      <c r="G14" s="50">
        <v>33.1</v>
      </c>
      <c r="H14" s="50">
        <v>33.1</v>
      </c>
      <c r="I14" s="50">
        <v>33.1</v>
      </c>
      <c r="J14" s="52">
        <v>35.049999999999997</v>
      </c>
      <c r="K14" s="11"/>
      <c r="L14" s="36"/>
      <c r="M14" s="36"/>
      <c r="N14" s="36"/>
    </row>
    <row r="15" spans="1:16" ht="15.75" thickBot="1" x14ac:dyDescent="0.3">
      <c r="B15" s="61"/>
      <c r="C15" s="62"/>
      <c r="D15" s="64"/>
      <c r="E15" s="49"/>
      <c r="F15" s="49"/>
      <c r="G15" s="51"/>
      <c r="H15" s="51"/>
      <c r="I15" s="51"/>
      <c r="J15" s="53"/>
      <c r="K15" s="26">
        <v>35.049999999999997</v>
      </c>
      <c r="L15" s="36">
        <f t="shared" si="0"/>
        <v>210.29999999999998</v>
      </c>
      <c r="M15" s="36">
        <f t="shared" si="1"/>
        <v>212.79999999999998</v>
      </c>
      <c r="N15" s="36">
        <f t="shared" si="2"/>
        <v>317.61194029850742</v>
      </c>
      <c r="O15" s="38">
        <v>318</v>
      </c>
      <c r="P15" s="37">
        <v>7</v>
      </c>
    </row>
    <row r="16" spans="1:16" ht="25.5" customHeight="1" thickBot="1" x14ac:dyDescent="0.3">
      <c r="B16" s="42" t="s">
        <v>4</v>
      </c>
      <c r="C16" s="43"/>
      <c r="D16" s="12"/>
      <c r="E16" s="13"/>
      <c r="F16" s="14"/>
      <c r="G16" s="14"/>
      <c r="H16" s="25">
        <v>43.1</v>
      </c>
      <c r="I16" s="25">
        <v>43.1</v>
      </c>
      <c r="J16" s="25">
        <v>43.1</v>
      </c>
      <c r="K16" s="24">
        <v>43.1</v>
      </c>
      <c r="L16" s="36">
        <f t="shared" si="0"/>
        <v>258.60000000000002</v>
      </c>
      <c r="M16" s="36">
        <f t="shared" si="1"/>
        <v>261.10000000000002</v>
      </c>
      <c r="N16" s="36">
        <f t="shared" si="2"/>
        <v>389.70149253731347</v>
      </c>
      <c r="O16" s="38">
        <v>390</v>
      </c>
      <c r="P16" s="37">
        <v>4</v>
      </c>
    </row>
    <row r="17" spans="1:16" ht="25.5" customHeight="1" thickBot="1" x14ac:dyDescent="0.3">
      <c r="B17" s="42" t="s">
        <v>5</v>
      </c>
      <c r="C17" s="43"/>
      <c r="D17" s="15"/>
      <c r="E17" s="16"/>
      <c r="F17" s="18"/>
      <c r="G17" s="16"/>
      <c r="H17" s="25">
        <v>43.1</v>
      </c>
      <c r="I17" s="25">
        <v>43.1</v>
      </c>
      <c r="J17" s="25">
        <v>43.1</v>
      </c>
      <c r="K17" s="24">
        <v>43.1</v>
      </c>
      <c r="L17" s="36">
        <f t="shared" si="0"/>
        <v>258.60000000000002</v>
      </c>
      <c r="M17" s="36">
        <f t="shared" si="1"/>
        <v>261.10000000000002</v>
      </c>
      <c r="N17" s="36">
        <f t="shared" si="2"/>
        <v>389.70149253731347</v>
      </c>
      <c r="O17" s="38">
        <v>390</v>
      </c>
      <c r="P17" s="37">
        <v>4</v>
      </c>
    </row>
    <row r="18" spans="1:16" ht="38.25" customHeight="1" thickBot="1" x14ac:dyDescent="0.3">
      <c r="B18" s="42" t="s">
        <v>6</v>
      </c>
      <c r="C18" s="43"/>
      <c r="D18" s="19"/>
      <c r="E18" s="17"/>
      <c r="F18" s="18"/>
      <c r="G18" s="18"/>
      <c r="H18" s="25">
        <v>43.1</v>
      </c>
      <c r="I18" s="25">
        <v>43.1</v>
      </c>
      <c r="J18" s="25">
        <v>43.1</v>
      </c>
      <c r="K18" s="24">
        <v>43.1</v>
      </c>
      <c r="L18" s="36">
        <f t="shared" si="0"/>
        <v>258.60000000000002</v>
      </c>
      <c r="M18" s="36">
        <f t="shared" si="1"/>
        <v>261.10000000000002</v>
      </c>
      <c r="N18" s="36">
        <f t="shared" si="2"/>
        <v>389.70149253731347</v>
      </c>
      <c r="O18" s="38">
        <v>390</v>
      </c>
      <c r="P18" s="37">
        <v>4</v>
      </c>
    </row>
    <row r="19" spans="1:16" ht="15.75" thickBot="1" x14ac:dyDescent="0.3">
      <c r="B19" s="42" t="s">
        <v>7</v>
      </c>
      <c r="C19" s="43"/>
      <c r="D19" s="20"/>
      <c r="E19" s="17"/>
      <c r="F19" s="18"/>
      <c r="G19" s="18"/>
      <c r="H19" s="16"/>
      <c r="I19" s="16"/>
      <c r="J19" s="25">
        <v>43.1</v>
      </c>
      <c r="K19" s="24">
        <v>43.1</v>
      </c>
      <c r="L19" s="36">
        <f t="shared" si="0"/>
        <v>258.60000000000002</v>
      </c>
      <c r="M19" s="36">
        <f t="shared" si="1"/>
        <v>261.10000000000002</v>
      </c>
      <c r="N19" s="36">
        <f t="shared" si="2"/>
        <v>389.70149253731347</v>
      </c>
      <c r="O19" s="38">
        <v>390</v>
      </c>
      <c r="P19" s="37">
        <v>4</v>
      </c>
    </row>
    <row r="20" spans="1:16" ht="25.5" customHeight="1" thickBot="1" x14ac:dyDescent="0.3">
      <c r="B20" s="42" t="s">
        <v>8</v>
      </c>
      <c r="C20" s="43"/>
      <c r="D20" s="25">
        <v>55.75</v>
      </c>
      <c r="E20" s="25">
        <v>55.75</v>
      </c>
      <c r="F20" s="25">
        <v>55.75</v>
      </c>
      <c r="G20" s="16"/>
      <c r="H20" s="25">
        <v>51.26</v>
      </c>
      <c r="I20" s="25">
        <v>51.26</v>
      </c>
      <c r="J20" s="25">
        <v>55.75</v>
      </c>
      <c r="K20" s="24">
        <v>55.75</v>
      </c>
      <c r="L20" s="36">
        <f t="shared" si="0"/>
        <v>334.5</v>
      </c>
      <c r="M20" s="36">
        <f t="shared" si="1"/>
        <v>337</v>
      </c>
      <c r="N20" s="36">
        <f t="shared" si="2"/>
        <v>502.98507462686564</v>
      </c>
      <c r="O20" s="38">
        <v>510</v>
      </c>
      <c r="P20" s="37">
        <v>4</v>
      </c>
    </row>
    <row r="21" spans="1:16" ht="25.5" customHeight="1" thickBot="1" x14ac:dyDescent="0.3">
      <c r="B21" s="42" t="s">
        <v>9</v>
      </c>
      <c r="C21" s="43"/>
      <c r="D21" s="19"/>
      <c r="E21" s="18"/>
      <c r="F21" s="25">
        <v>55.75</v>
      </c>
      <c r="G21" s="25">
        <v>55.75</v>
      </c>
      <c r="H21" s="25">
        <v>51.26</v>
      </c>
      <c r="I21" s="25">
        <v>51.26</v>
      </c>
      <c r="J21" s="25">
        <v>55.75</v>
      </c>
      <c r="K21" s="24">
        <v>55.75</v>
      </c>
      <c r="L21" s="36">
        <f t="shared" si="0"/>
        <v>334.5</v>
      </c>
      <c r="M21" s="36">
        <f t="shared" si="1"/>
        <v>337</v>
      </c>
      <c r="N21" s="36">
        <f t="shared" si="2"/>
        <v>502.98507462686564</v>
      </c>
      <c r="O21" s="38">
        <v>510</v>
      </c>
    </row>
    <row r="22" spans="1:16" ht="30.75" customHeight="1" thickBot="1" x14ac:dyDescent="0.3">
      <c r="B22" s="44" t="s">
        <v>10</v>
      </c>
      <c r="C22" s="45"/>
      <c r="D22" s="21"/>
      <c r="E22" s="22"/>
      <c r="F22" s="22"/>
      <c r="G22" s="22"/>
      <c r="H22" s="22"/>
      <c r="I22" s="17"/>
      <c r="J22" s="25">
        <v>144.30000000000001</v>
      </c>
      <c r="K22" s="24">
        <v>144.30000000000001</v>
      </c>
      <c r="L22" s="36">
        <f t="shared" si="0"/>
        <v>865.80000000000007</v>
      </c>
      <c r="M22" s="36">
        <f t="shared" si="1"/>
        <v>868.30000000000007</v>
      </c>
      <c r="N22" s="36">
        <f t="shared" si="2"/>
        <v>1295.9701492537313</v>
      </c>
      <c r="O22" s="38">
        <v>1290</v>
      </c>
      <c r="P22" s="37">
        <v>2</v>
      </c>
    </row>
    <row r="23" spans="1:16" ht="30.75" customHeight="1" thickBot="1" x14ac:dyDescent="0.3">
      <c r="B23" s="44" t="s">
        <v>11</v>
      </c>
      <c r="C23" s="45"/>
      <c r="D23" s="21"/>
      <c r="E23" s="22"/>
      <c r="F23" s="22"/>
      <c r="G23" s="17"/>
      <c r="H23" s="25">
        <v>314.5</v>
      </c>
      <c r="I23" s="25">
        <v>314.5</v>
      </c>
      <c r="J23" s="25">
        <v>314.5</v>
      </c>
      <c r="K23" s="24">
        <v>320.25</v>
      </c>
      <c r="L23" s="36">
        <f t="shared" si="0"/>
        <v>1921.5</v>
      </c>
      <c r="M23" s="36">
        <f t="shared" si="1"/>
        <v>1924</v>
      </c>
      <c r="N23" s="36">
        <f t="shared" si="2"/>
        <v>2871.6417910447758</v>
      </c>
      <c r="O23" s="38">
        <v>2880</v>
      </c>
      <c r="P23" s="37">
        <v>2</v>
      </c>
    </row>
    <row r="24" spans="1:16" x14ac:dyDescent="0.25">
      <c r="A24" s="41" t="s">
        <v>17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6" spans="1:16" x14ac:dyDescent="0.25">
      <c r="A26" t="s">
        <v>18</v>
      </c>
    </row>
    <row r="27" spans="1:16" x14ac:dyDescent="0.25">
      <c r="B27" s="23" t="s">
        <v>14</v>
      </c>
    </row>
    <row r="28" spans="1:16" x14ac:dyDescent="0.25">
      <c r="A28" s="40" t="s">
        <v>15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6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6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6" x14ac:dyDescent="0.25">
      <c r="A31" s="40" t="s">
        <v>16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6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</sheetData>
  <mergeCells count="25">
    <mergeCell ref="A5:K5"/>
    <mergeCell ref="A7:K7"/>
    <mergeCell ref="A8:K8"/>
    <mergeCell ref="A28:K30"/>
    <mergeCell ref="F14:F15"/>
    <mergeCell ref="G14:G15"/>
    <mergeCell ref="H14:H15"/>
    <mergeCell ref="I14:I15"/>
    <mergeCell ref="J14:J15"/>
    <mergeCell ref="B16:C16"/>
    <mergeCell ref="B11:C11"/>
    <mergeCell ref="B12:C12"/>
    <mergeCell ref="B13:C13"/>
    <mergeCell ref="B14:C15"/>
    <mergeCell ref="D14:D15"/>
    <mergeCell ref="E14:E15"/>
    <mergeCell ref="A31:K33"/>
    <mergeCell ref="A24:K24"/>
    <mergeCell ref="B17:C17"/>
    <mergeCell ref="B18:C18"/>
    <mergeCell ref="B19:C19"/>
    <mergeCell ref="B20:C20"/>
    <mergeCell ref="B21:C21"/>
    <mergeCell ref="B22:C22"/>
    <mergeCell ref="B23:C2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tabSelected="1" workbookViewId="0">
      <selection activeCell="B24" sqref="B24"/>
    </sheetView>
  </sheetViews>
  <sheetFormatPr baseColWidth="10" defaultRowHeight="15" x14ac:dyDescent="0.25"/>
  <cols>
    <col min="2" max="2" width="46.7109375" bestFit="1" customWidth="1"/>
  </cols>
  <sheetData>
    <row r="2" spans="2:5" x14ac:dyDescent="0.25">
      <c r="B2" t="s">
        <v>28</v>
      </c>
    </row>
    <row r="4" spans="2:5" x14ac:dyDescent="0.25">
      <c r="B4">
        <v>2014</v>
      </c>
    </row>
    <row r="5" spans="2:5" x14ac:dyDescent="0.25">
      <c r="B5" s="65" t="s">
        <v>0</v>
      </c>
      <c r="C5" s="65">
        <v>13.7</v>
      </c>
      <c r="D5" s="65">
        <v>84</v>
      </c>
      <c r="E5" s="65">
        <f>D5*C5</f>
        <v>1150.8</v>
      </c>
    </row>
    <row r="6" spans="2:5" x14ac:dyDescent="0.25">
      <c r="B6" s="65" t="s">
        <v>1</v>
      </c>
      <c r="C6" s="65">
        <v>13.7</v>
      </c>
      <c r="D6" s="65">
        <v>84</v>
      </c>
      <c r="E6" s="65">
        <f t="shared" ref="E6:E16" si="0">D6*C6</f>
        <v>1150.8</v>
      </c>
    </row>
    <row r="7" spans="2:5" x14ac:dyDescent="0.25">
      <c r="B7" s="65" t="s">
        <v>24</v>
      </c>
      <c r="C7" s="65"/>
      <c r="D7" s="65"/>
      <c r="E7" s="65">
        <f t="shared" si="0"/>
        <v>0</v>
      </c>
    </row>
    <row r="8" spans="2:5" x14ac:dyDescent="0.25">
      <c r="B8" s="65" t="s">
        <v>3</v>
      </c>
      <c r="C8" s="65"/>
      <c r="D8" s="65"/>
      <c r="E8" s="65">
        <f t="shared" si="0"/>
        <v>0</v>
      </c>
    </row>
    <row r="9" spans="2:5" x14ac:dyDescent="0.25">
      <c r="B9" s="65" t="s">
        <v>4</v>
      </c>
      <c r="C9" s="65">
        <v>34</v>
      </c>
      <c r="D9" s="65">
        <v>42</v>
      </c>
      <c r="E9" s="65">
        <f t="shared" si="0"/>
        <v>1428</v>
      </c>
    </row>
    <row r="10" spans="2:5" x14ac:dyDescent="0.25">
      <c r="B10" s="65" t="s">
        <v>5</v>
      </c>
      <c r="C10" s="65">
        <v>34</v>
      </c>
      <c r="D10" s="65">
        <v>24</v>
      </c>
      <c r="E10" s="65">
        <f t="shared" si="0"/>
        <v>816</v>
      </c>
    </row>
    <row r="11" spans="2:5" x14ac:dyDescent="0.25">
      <c r="B11" s="65" t="s">
        <v>25</v>
      </c>
      <c r="C11" s="65">
        <v>34</v>
      </c>
      <c r="D11" s="65">
        <v>24</v>
      </c>
      <c r="E11" s="65">
        <f t="shared" si="0"/>
        <v>816</v>
      </c>
    </row>
    <row r="12" spans="2:5" x14ac:dyDescent="0.25">
      <c r="B12" s="65" t="s">
        <v>7</v>
      </c>
      <c r="C12" s="65">
        <v>34</v>
      </c>
      <c r="D12" s="65">
        <v>24</v>
      </c>
      <c r="E12" s="65">
        <f t="shared" si="0"/>
        <v>816</v>
      </c>
    </row>
    <row r="13" spans="2:5" x14ac:dyDescent="0.25">
      <c r="B13" s="65" t="s">
        <v>8</v>
      </c>
      <c r="C13" s="65">
        <v>45</v>
      </c>
      <c r="D13" s="65">
        <v>24</v>
      </c>
      <c r="E13" s="65">
        <f t="shared" si="0"/>
        <v>1080</v>
      </c>
    </row>
    <row r="14" spans="2:5" x14ac:dyDescent="0.25">
      <c r="B14" s="65" t="s">
        <v>9</v>
      </c>
      <c r="C14" s="65"/>
      <c r="D14" s="65"/>
      <c r="E14" s="65">
        <f t="shared" si="0"/>
        <v>0</v>
      </c>
    </row>
    <row r="15" spans="2:5" x14ac:dyDescent="0.25">
      <c r="B15" s="65" t="s">
        <v>26</v>
      </c>
      <c r="C15" s="65">
        <v>122</v>
      </c>
      <c r="D15" s="65">
        <v>12</v>
      </c>
      <c r="E15" s="65">
        <f t="shared" si="0"/>
        <v>1464</v>
      </c>
    </row>
    <row r="16" spans="2:5" x14ac:dyDescent="0.25">
      <c r="B16" s="65" t="s">
        <v>27</v>
      </c>
      <c r="C16" s="65">
        <v>275</v>
      </c>
      <c r="D16" s="65">
        <v>12</v>
      </c>
      <c r="E16" s="65">
        <f t="shared" si="0"/>
        <v>3300</v>
      </c>
    </row>
    <row r="17" spans="2:5" x14ac:dyDescent="0.25">
      <c r="E17">
        <f>SUM(E5:E16)</f>
        <v>12021.6</v>
      </c>
    </row>
    <row r="18" spans="2:5" x14ac:dyDescent="0.25">
      <c r="B18" t="s">
        <v>29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2016-01-12T16:12:54Z</cp:lastPrinted>
  <dcterms:created xsi:type="dcterms:W3CDTF">2016-01-06T13:23:11Z</dcterms:created>
  <dcterms:modified xsi:type="dcterms:W3CDTF">2016-01-12T16:13:13Z</dcterms:modified>
</cp:coreProperties>
</file>