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9730B8FE-D071-4DCE-A677-C76DBC76DC77}" xr6:coauthVersionLast="47" xr6:coauthVersionMax="47" xr10:uidLastSave="{00000000-0000-0000-0000-000000000000}"/>
  <bookViews>
    <workbookView xWindow="38290" yWindow="-110" windowWidth="38620" windowHeight="21100" xr2:uid="{A3DF3928-3CBB-45A4-855D-37EA072164B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I63" i="1"/>
  <c r="J63" i="1"/>
  <c r="K63" i="1"/>
  <c r="L63" i="1"/>
  <c r="M63" i="1"/>
  <c r="H63" i="1"/>
  <c r="G31" i="1"/>
  <c r="F32" i="1"/>
  <c r="H32" i="1"/>
  <c r="I32" i="1"/>
  <c r="J32" i="1"/>
  <c r="K32" i="1"/>
  <c r="L32" i="1"/>
  <c r="M32" i="1"/>
  <c r="G32" i="1"/>
  <c r="H31" i="1"/>
  <c r="I31" i="1"/>
  <c r="J31" i="1"/>
  <c r="K31" i="1"/>
  <c r="L31" i="1"/>
  <c r="M31" i="1"/>
  <c r="F31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8" i="1"/>
  <c r="G59" i="1"/>
  <c r="G60" i="1"/>
  <c r="G61" i="1"/>
  <c r="G62" i="1"/>
  <c r="G37" i="1"/>
  <c r="G63" i="1" l="1"/>
</calcChain>
</file>

<file path=xl/sharedStrings.xml><?xml version="1.0" encoding="utf-8"?>
<sst xmlns="http://schemas.openxmlformats.org/spreadsheetml/2006/main" count="130" uniqueCount="56">
  <si>
    <t>APPELLATIONS</t>
  </si>
  <si>
    <t>Millésime</t>
  </si>
  <si>
    <t>ETIQUETTE</t>
  </si>
  <si>
    <t>MOULIN A VENT EN MORTPERAY</t>
  </si>
  <si>
    <t>DOMAINE AF GROS</t>
  </si>
  <si>
    <t>AF GROS</t>
  </si>
  <si>
    <t>BOURGOGNE HAUTES COTES DE NUITS White</t>
  </si>
  <si>
    <t>BEAUNE 1er CRU Les MONTREVENOTS White</t>
  </si>
  <si>
    <t>VOSNE ROMANEE AUX REAS</t>
  </si>
  <si>
    <t>VOSNE ROMANEE LES CHALANDINS</t>
  </si>
  <si>
    <t>SAVIGNY LES BEAUNE 1ER CRU LE CLOS DES GUETTES</t>
  </si>
  <si>
    <t>CHAMBOLLE MUSIGNY</t>
  </si>
  <si>
    <t>POMMARD 1er CRU LES PEZEROLLES</t>
  </si>
  <si>
    <t>POMMARD 1er CRU LES ARVELETS</t>
  </si>
  <si>
    <t>GEVREY CHAMBERTIN 1er CRU LA COMBE AU MOINE</t>
  </si>
  <si>
    <t>ECHEZEAUX</t>
  </si>
  <si>
    <t>RICHEBOURG</t>
  </si>
  <si>
    <t>CHARMES CHAMBERTIN</t>
  </si>
  <si>
    <t>CLOS VOUGEOT</t>
  </si>
  <si>
    <t>CAROLINE PARENT</t>
  </si>
  <si>
    <t>Dispos au 15/06/2023</t>
  </si>
  <si>
    <t>VOLNAY</t>
  </si>
  <si>
    <t>MEURSAULT</t>
  </si>
  <si>
    <t>VOSNE ROMANEE 1ER CRU LES BEAUMONTS</t>
  </si>
  <si>
    <t>MeEURSAULT 1ER CRU LES CHARMES</t>
  </si>
  <si>
    <t>CHAMBOLLE MUSIGNY 1ER CRU LES FUEES</t>
  </si>
  <si>
    <t>BOURGOGNE BLANC</t>
  </si>
  <si>
    <t>GEVREY CHAMBERTIN</t>
  </si>
  <si>
    <t>BOURGOGNE HAUTES COTES DE NUITS BLANCS</t>
  </si>
  <si>
    <t>BEAUNE 1ER CRU LES MONTREVENOTS</t>
  </si>
  <si>
    <t>BEAUNE 1ER CRU LES BOUCHEROTTES</t>
  </si>
  <si>
    <t>POMMARD 1ER CRU LA CHANIERE MAG 1.5L</t>
  </si>
  <si>
    <t>BOURGOGNE HAUTES COTES DE NUITS red</t>
  </si>
  <si>
    <t>VOSNE MAIZIERES</t>
  </si>
  <si>
    <t>POMMARD 1ER CRU LES CHANLINS</t>
  </si>
  <si>
    <t>Offre faite pour Maverick</t>
  </si>
  <si>
    <t>POMMARD 1ER CRU LA CHANIERE</t>
  </si>
  <si>
    <t>Prix</t>
  </si>
  <si>
    <t>Total dispos</t>
  </si>
  <si>
    <t xml:space="preserve">Prix </t>
  </si>
  <si>
    <t>Total en € des parcels</t>
  </si>
  <si>
    <t>CLIENTS</t>
  </si>
  <si>
    <t>VOLNAY (48 en ace)</t>
  </si>
  <si>
    <t>CLOS VOUGEOT (96 en Ace)</t>
  </si>
  <si>
    <t>B</t>
  </si>
  <si>
    <t>C</t>
  </si>
  <si>
    <t>D</t>
  </si>
  <si>
    <t>E</t>
  </si>
  <si>
    <t>F</t>
  </si>
  <si>
    <t>En etiq CE de ACE</t>
  </si>
  <si>
    <t>DISPOS SOIT EN AFG OU AF</t>
  </si>
  <si>
    <t>MEURSAULT 1ER CRU LES PORUZOTS</t>
  </si>
  <si>
    <t xml:space="preserve">Pommard arvelets </t>
  </si>
  <si>
    <t>Bourgogne hautes cotes de nuits blanc</t>
  </si>
  <si>
    <t>CARDEL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</si>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</sst>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4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2" fillId="2" borderId="0" xfId="0" applyFont="1" applyFill="1"/>
    <xf numFmtId="0" fontId="5" fillId="0" borderId="1" xfId="0" applyFont="1" applyBorder="1" applyAlignment="1">
      <alignment horizontal="center"/>
    </xf>
    <xf numFmtId="0" fontId="0" fillId="3" borderId="0" xfId="0" applyFill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5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4" borderId="0" xfId="0" applyFont="1" applyFill="1"/>
    <xf numFmtId="0" fontId="3" fillId="0" borderId="8" xfId="0" applyFont="1" applyBorder="1"/>
    <xf numFmtId="0" fontId="2" fillId="0" borderId="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02965-91E8-43EF-92AE-642CE42D8898}">
  <dimension ref="A1:M63"/>
  <sheetViews>
    <sheetView tabSelected="1" topLeftCell="A16" workbookViewId="0">
      <selection activeCell="G63" sqref="G63"/>
    </sheetView>
  </sheetViews>
  <sheetFormatPr baseColWidth="10" defaultRowHeight="14.5" x14ac:dyDescent="0.35"/>
  <cols>
    <col min="1" max="1" width="41.08984375" bestFit="1" customWidth="1"/>
    <col min="2" max="2" width="8.81640625" style="9" customWidth="1"/>
    <col min="3" max="3" width="16.36328125" customWidth="1"/>
    <col min="4" max="4" width="7.54296875" customWidth="1"/>
    <col min="6" max="6" width="11.1796875" customWidth="1"/>
    <col min="7" max="7" width="10.90625" style="10"/>
  </cols>
  <sheetData>
    <row r="1" spans="1:13" x14ac:dyDescent="0.35">
      <c r="A1" s="15" t="s">
        <v>19</v>
      </c>
      <c r="F1" s="30" t="s">
        <v>41</v>
      </c>
      <c r="G1" s="30"/>
      <c r="H1" s="30"/>
      <c r="I1" s="30"/>
      <c r="J1" s="30"/>
      <c r="K1" s="30"/>
      <c r="L1" s="30"/>
    </row>
    <row r="2" spans="1:13" ht="14.5" customHeight="1" x14ac:dyDescent="0.35">
      <c r="A2" s="31" t="s">
        <v>0</v>
      </c>
      <c r="B2" s="37" t="s">
        <v>1</v>
      </c>
      <c r="C2" s="31" t="s">
        <v>2</v>
      </c>
      <c r="D2" s="31" t="s">
        <v>37</v>
      </c>
      <c r="E2" s="31" t="s">
        <v>20</v>
      </c>
      <c r="F2" s="31" t="s">
        <v>54</v>
      </c>
      <c r="G2" s="31" t="s">
        <v>55</v>
      </c>
      <c r="H2" s="31">
        <v>3</v>
      </c>
      <c r="I2" s="31">
        <v>4</v>
      </c>
      <c r="J2" s="31">
        <v>5</v>
      </c>
      <c r="K2" s="31">
        <v>6</v>
      </c>
      <c r="L2" s="31">
        <v>7</v>
      </c>
      <c r="M2" s="31">
        <v>8</v>
      </c>
    </row>
    <row r="3" spans="1:13" x14ac:dyDescent="0.35">
      <c r="A3" s="31"/>
      <c r="B3" s="38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x14ac:dyDescent="0.35">
      <c r="A4" s="20" t="s">
        <v>3</v>
      </c>
      <c r="B4" s="21">
        <v>2021</v>
      </c>
      <c r="C4" s="22" t="s">
        <v>19</v>
      </c>
      <c r="D4" s="22">
        <v>18</v>
      </c>
      <c r="E4" s="23">
        <v>480</v>
      </c>
      <c r="F4" s="5">
        <v>120</v>
      </c>
      <c r="G4" s="11">
        <v>360</v>
      </c>
      <c r="H4" s="6"/>
      <c r="I4" s="6"/>
      <c r="J4" s="6"/>
      <c r="K4" s="6"/>
      <c r="L4" s="6"/>
      <c r="M4" s="6"/>
    </row>
    <row r="5" spans="1:13" x14ac:dyDescent="0.35">
      <c r="A5" s="12" t="s">
        <v>26</v>
      </c>
      <c r="B5" s="3">
        <v>2022</v>
      </c>
      <c r="C5" s="2" t="s">
        <v>19</v>
      </c>
      <c r="D5" s="2">
        <v>22</v>
      </c>
      <c r="E5" s="14">
        <v>120</v>
      </c>
      <c r="F5" s="5"/>
      <c r="G5" s="11">
        <v>120</v>
      </c>
      <c r="H5" s="6"/>
      <c r="I5" s="6"/>
      <c r="J5" s="6"/>
      <c r="K5" s="6"/>
      <c r="L5" s="6"/>
      <c r="M5" s="6"/>
    </row>
    <row r="6" spans="1:13" x14ac:dyDescent="0.35">
      <c r="A6" s="20" t="s">
        <v>26</v>
      </c>
      <c r="B6" s="21">
        <v>2021</v>
      </c>
      <c r="C6" s="22" t="s">
        <v>19</v>
      </c>
      <c r="D6" s="22">
        <v>22</v>
      </c>
      <c r="E6" s="23">
        <v>72</v>
      </c>
      <c r="F6" s="5">
        <v>72</v>
      </c>
      <c r="G6" s="11"/>
      <c r="H6" s="6"/>
      <c r="I6" s="6"/>
      <c r="J6" s="6"/>
      <c r="K6" s="6"/>
      <c r="L6" s="6"/>
      <c r="M6" s="6"/>
    </row>
    <row r="7" spans="1:13" x14ac:dyDescent="0.35">
      <c r="A7" s="12" t="s">
        <v>22</v>
      </c>
      <c r="B7" s="3">
        <v>2022</v>
      </c>
      <c r="C7" s="2" t="s">
        <v>19</v>
      </c>
      <c r="D7" s="2">
        <v>50</v>
      </c>
      <c r="E7" s="14">
        <v>216</v>
      </c>
      <c r="F7" s="5"/>
      <c r="G7" s="11">
        <v>180</v>
      </c>
      <c r="H7" s="6"/>
      <c r="I7" s="6"/>
      <c r="J7" s="6"/>
      <c r="K7" s="6"/>
      <c r="L7" s="6"/>
      <c r="M7" s="6"/>
    </row>
    <row r="8" spans="1:13" x14ac:dyDescent="0.35">
      <c r="A8" s="20" t="s">
        <v>22</v>
      </c>
      <c r="B8" s="21">
        <v>2021</v>
      </c>
      <c r="C8" s="22" t="s">
        <v>19</v>
      </c>
      <c r="D8" s="22">
        <v>50</v>
      </c>
      <c r="E8" s="23">
        <v>84</v>
      </c>
      <c r="F8" s="5">
        <v>48</v>
      </c>
      <c r="G8" s="11"/>
      <c r="H8" s="6"/>
      <c r="I8" s="6"/>
      <c r="J8" s="6"/>
      <c r="K8" s="6"/>
      <c r="L8" s="6"/>
      <c r="M8" s="6"/>
    </row>
    <row r="9" spans="1:13" x14ac:dyDescent="0.35">
      <c r="A9" s="20" t="s">
        <v>24</v>
      </c>
      <c r="B9" s="21">
        <v>2021</v>
      </c>
      <c r="C9" s="22" t="s">
        <v>19</v>
      </c>
      <c r="D9" s="22">
        <v>124</v>
      </c>
      <c r="E9" s="23">
        <v>12</v>
      </c>
      <c r="F9" s="5"/>
      <c r="G9" s="11">
        <v>12</v>
      </c>
      <c r="H9" s="6"/>
      <c r="I9" s="6"/>
      <c r="J9" s="6"/>
      <c r="K9" s="6"/>
      <c r="L9" s="6"/>
      <c r="M9" s="6"/>
    </row>
    <row r="10" spans="1:13" x14ac:dyDescent="0.35">
      <c r="A10" s="12" t="s">
        <v>51</v>
      </c>
      <c r="B10" s="3">
        <v>2022</v>
      </c>
      <c r="C10" s="2" t="s">
        <v>19</v>
      </c>
      <c r="D10" s="2">
        <v>99</v>
      </c>
      <c r="E10" s="14">
        <v>12</v>
      </c>
      <c r="F10" s="5"/>
      <c r="G10" s="11">
        <v>12</v>
      </c>
      <c r="H10" s="6"/>
      <c r="I10" s="6"/>
      <c r="J10" s="6"/>
      <c r="K10" s="6"/>
      <c r="L10" s="6"/>
      <c r="M10" s="6"/>
    </row>
    <row r="11" spans="1:13" x14ac:dyDescent="0.35">
      <c r="A11" s="12" t="s">
        <v>27</v>
      </c>
      <c r="B11" s="3">
        <v>2022</v>
      </c>
      <c r="C11" s="2" t="s">
        <v>19</v>
      </c>
      <c r="D11" s="2">
        <v>89</v>
      </c>
      <c r="E11" s="14">
        <v>300</v>
      </c>
      <c r="F11" s="5"/>
      <c r="G11" s="11">
        <v>60</v>
      </c>
      <c r="H11" s="6"/>
      <c r="I11" s="6"/>
      <c r="J11" s="6"/>
      <c r="K11" s="6"/>
      <c r="L11" s="6"/>
      <c r="M11" s="6"/>
    </row>
    <row r="12" spans="1:13" x14ac:dyDescent="0.35">
      <c r="A12" s="20" t="s">
        <v>27</v>
      </c>
      <c r="B12" s="21">
        <v>2021</v>
      </c>
      <c r="C12" s="22" t="s">
        <v>19</v>
      </c>
      <c r="D12" s="22">
        <v>62</v>
      </c>
      <c r="E12" s="23">
        <v>120</v>
      </c>
      <c r="F12" s="5">
        <v>48</v>
      </c>
      <c r="G12" s="11">
        <v>60</v>
      </c>
      <c r="H12" s="6"/>
      <c r="I12" s="6"/>
      <c r="J12" s="6"/>
      <c r="K12" s="6"/>
      <c r="L12" s="6"/>
      <c r="M12" s="6"/>
    </row>
    <row r="13" spans="1:13" x14ac:dyDescent="0.35">
      <c r="A13" s="20" t="s">
        <v>28</v>
      </c>
      <c r="B13" s="21">
        <v>2021</v>
      </c>
      <c r="C13" s="22" t="s">
        <v>19</v>
      </c>
      <c r="D13" s="22">
        <v>25</v>
      </c>
      <c r="E13" s="23">
        <v>36</v>
      </c>
      <c r="F13" s="5"/>
      <c r="G13" s="11"/>
      <c r="H13" s="6"/>
      <c r="I13" s="6"/>
      <c r="J13" s="6"/>
      <c r="K13" s="6"/>
      <c r="L13" s="6"/>
      <c r="M13" s="6"/>
    </row>
    <row r="14" spans="1:13" x14ac:dyDescent="0.35">
      <c r="A14" s="20" t="s">
        <v>10</v>
      </c>
      <c r="B14" s="21">
        <v>2021</v>
      </c>
      <c r="C14" s="22" t="s">
        <v>19</v>
      </c>
      <c r="D14" s="22">
        <v>50</v>
      </c>
      <c r="E14" s="23">
        <v>48</v>
      </c>
      <c r="F14" s="5">
        <v>48</v>
      </c>
      <c r="G14" s="11"/>
      <c r="H14" s="6"/>
      <c r="I14" s="6"/>
      <c r="J14" s="6"/>
      <c r="K14" s="6"/>
      <c r="L14" s="6"/>
      <c r="M14" s="6"/>
    </row>
    <row r="15" spans="1:13" x14ac:dyDescent="0.35">
      <c r="A15" s="20" t="s">
        <v>9</v>
      </c>
      <c r="B15" s="21">
        <v>2021</v>
      </c>
      <c r="C15" s="22" t="s">
        <v>19</v>
      </c>
      <c r="D15" s="22">
        <v>74</v>
      </c>
      <c r="E15" s="23">
        <v>18</v>
      </c>
      <c r="F15" s="5"/>
      <c r="G15" s="11">
        <v>18</v>
      </c>
      <c r="H15" s="6"/>
      <c r="I15" s="6"/>
      <c r="J15" s="6"/>
      <c r="K15" s="6"/>
      <c r="L15" s="6"/>
      <c r="M15" s="6"/>
    </row>
    <row r="16" spans="1:13" x14ac:dyDescent="0.35">
      <c r="A16" s="20" t="s">
        <v>29</v>
      </c>
      <c r="B16" s="21">
        <v>2021</v>
      </c>
      <c r="C16" s="22" t="s">
        <v>19</v>
      </c>
      <c r="D16" s="22">
        <v>61</v>
      </c>
      <c r="E16" s="23">
        <v>12</v>
      </c>
      <c r="F16" s="5"/>
      <c r="G16" s="11"/>
      <c r="H16" s="6"/>
      <c r="I16" s="6"/>
      <c r="J16" s="6"/>
      <c r="K16" s="6"/>
      <c r="L16" s="6"/>
      <c r="M16" s="6"/>
    </row>
    <row r="17" spans="1:13" x14ac:dyDescent="0.35">
      <c r="A17" s="20" t="s">
        <v>8</v>
      </c>
      <c r="B17" s="21">
        <v>2021</v>
      </c>
      <c r="C17" s="22" t="s">
        <v>19</v>
      </c>
      <c r="D17" s="22">
        <v>74</v>
      </c>
      <c r="E17" s="23">
        <v>12</v>
      </c>
      <c r="F17" s="5"/>
      <c r="G17" s="11">
        <v>12</v>
      </c>
      <c r="H17" s="6"/>
      <c r="I17" s="6"/>
      <c r="J17" s="6"/>
      <c r="K17" s="6"/>
      <c r="L17" s="6"/>
      <c r="M17" s="6"/>
    </row>
    <row r="18" spans="1:13" x14ac:dyDescent="0.35">
      <c r="A18" s="20" t="s">
        <v>30</v>
      </c>
      <c r="B18" s="21">
        <v>2021</v>
      </c>
      <c r="C18" s="22" t="s">
        <v>19</v>
      </c>
      <c r="D18" s="22">
        <v>53</v>
      </c>
      <c r="E18" s="23">
        <v>18</v>
      </c>
      <c r="F18" s="5"/>
      <c r="G18" s="11"/>
      <c r="H18" s="6"/>
      <c r="I18" s="6"/>
      <c r="J18" s="6"/>
      <c r="K18" s="6"/>
      <c r="L18" s="6"/>
      <c r="M18" s="6"/>
    </row>
    <row r="19" spans="1:13" x14ac:dyDescent="0.35">
      <c r="A19" s="20" t="s">
        <v>31</v>
      </c>
      <c r="B19" s="21">
        <v>2021</v>
      </c>
      <c r="C19" s="22" t="s">
        <v>19</v>
      </c>
      <c r="D19" s="22">
        <v>199</v>
      </c>
      <c r="E19" s="23">
        <v>6</v>
      </c>
      <c r="F19" s="5"/>
      <c r="G19" s="11">
        <v>6</v>
      </c>
      <c r="H19" s="6"/>
      <c r="I19" s="6"/>
      <c r="J19" s="6"/>
      <c r="K19" s="6"/>
      <c r="L19" s="6"/>
      <c r="M19" s="6"/>
    </row>
    <row r="20" spans="1:13" x14ac:dyDescent="0.35">
      <c r="A20" s="20" t="s">
        <v>25</v>
      </c>
      <c r="B20" s="21">
        <v>2020</v>
      </c>
      <c r="C20" s="22" t="s">
        <v>19</v>
      </c>
      <c r="D20" s="22">
        <v>135</v>
      </c>
      <c r="E20" s="23">
        <v>6</v>
      </c>
      <c r="F20" s="5"/>
      <c r="G20" s="11">
        <v>6</v>
      </c>
      <c r="H20" s="6"/>
      <c r="I20" s="6"/>
      <c r="J20" s="6"/>
      <c r="K20" s="6"/>
      <c r="L20" s="6"/>
      <c r="M20" s="6"/>
    </row>
    <row r="21" spans="1:13" x14ac:dyDescent="0.35">
      <c r="A21" s="12" t="s">
        <v>23</v>
      </c>
      <c r="B21" s="3">
        <v>2022</v>
      </c>
      <c r="C21" s="2" t="s">
        <v>19</v>
      </c>
      <c r="D21" s="2">
        <v>239</v>
      </c>
      <c r="E21" s="14">
        <v>280</v>
      </c>
      <c r="F21" s="5"/>
      <c r="G21" s="11">
        <v>120</v>
      </c>
      <c r="H21" s="6"/>
      <c r="I21" s="6"/>
      <c r="J21" s="6"/>
      <c r="K21" s="6"/>
      <c r="L21" s="6"/>
      <c r="M21" s="6"/>
    </row>
    <row r="22" spans="1:13" x14ac:dyDescent="0.35">
      <c r="A22" s="12" t="s">
        <v>21</v>
      </c>
      <c r="B22" s="3">
        <v>2022</v>
      </c>
      <c r="C22" s="2" t="s">
        <v>19</v>
      </c>
      <c r="D22" s="2">
        <v>41</v>
      </c>
      <c r="E22" s="14">
        <v>18</v>
      </c>
      <c r="F22" s="5"/>
      <c r="G22" s="11">
        <v>18</v>
      </c>
      <c r="H22" s="6"/>
      <c r="I22" s="6"/>
      <c r="J22" s="6"/>
      <c r="K22" s="6"/>
      <c r="L22" s="6"/>
      <c r="M22" s="6"/>
    </row>
    <row r="23" spans="1:13" x14ac:dyDescent="0.35">
      <c r="A23" s="20" t="s">
        <v>42</v>
      </c>
      <c r="B23" s="21">
        <v>2021</v>
      </c>
      <c r="C23" s="22" t="s">
        <v>19</v>
      </c>
      <c r="D23" s="22">
        <v>41</v>
      </c>
      <c r="E23" s="23">
        <v>54</v>
      </c>
      <c r="F23" s="5">
        <v>48</v>
      </c>
      <c r="G23" s="11"/>
      <c r="H23" s="6"/>
      <c r="I23" s="6"/>
      <c r="J23" s="6"/>
      <c r="K23" s="6"/>
      <c r="L23" s="6"/>
      <c r="M23" s="6"/>
    </row>
    <row r="24" spans="1:13" x14ac:dyDescent="0.35">
      <c r="A24" s="20" t="s">
        <v>17</v>
      </c>
      <c r="B24" s="21">
        <v>2021</v>
      </c>
      <c r="C24" s="22" t="s">
        <v>19</v>
      </c>
      <c r="D24" s="22">
        <v>335</v>
      </c>
      <c r="E24" s="23">
        <v>48</v>
      </c>
      <c r="F24" s="5"/>
      <c r="G24" s="11">
        <v>48</v>
      </c>
      <c r="H24" s="6"/>
      <c r="I24" s="6"/>
      <c r="J24" s="6"/>
      <c r="K24" s="6"/>
      <c r="L24" s="6"/>
      <c r="M24" s="6"/>
    </row>
    <row r="25" spans="1:13" x14ac:dyDescent="0.35">
      <c r="A25" s="12" t="s">
        <v>18</v>
      </c>
      <c r="B25" s="3">
        <v>2022</v>
      </c>
      <c r="C25" s="2" t="s">
        <v>19</v>
      </c>
      <c r="D25" s="2">
        <v>269</v>
      </c>
      <c r="E25" s="14">
        <v>240</v>
      </c>
      <c r="F25" s="5"/>
      <c r="G25" s="11"/>
      <c r="H25" s="6"/>
      <c r="I25" s="6"/>
      <c r="J25" s="6"/>
      <c r="K25" s="6"/>
      <c r="L25" s="6"/>
      <c r="M25" s="6"/>
    </row>
    <row r="26" spans="1:13" x14ac:dyDescent="0.35">
      <c r="A26" s="20" t="s">
        <v>43</v>
      </c>
      <c r="B26" s="24">
        <v>2021</v>
      </c>
      <c r="C26" s="22" t="s">
        <v>19</v>
      </c>
      <c r="D26" s="22">
        <v>275</v>
      </c>
      <c r="E26" s="25">
        <v>114</v>
      </c>
      <c r="F26" s="6">
        <v>12</v>
      </c>
      <c r="G26" s="11">
        <v>84</v>
      </c>
      <c r="H26" s="6"/>
      <c r="I26" s="6"/>
      <c r="J26" s="6"/>
      <c r="K26" s="6"/>
      <c r="L26" s="6"/>
      <c r="M26" s="6"/>
    </row>
    <row r="27" spans="1:13" x14ac:dyDescent="0.35">
      <c r="A27" s="12" t="s">
        <v>18</v>
      </c>
      <c r="B27" s="26">
        <v>2020</v>
      </c>
      <c r="C27" s="2" t="s">
        <v>19</v>
      </c>
      <c r="D27" s="2">
        <v>190</v>
      </c>
      <c r="E27" s="11">
        <v>18</v>
      </c>
      <c r="F27" s="6"/>
      <c r="G27" s="11"/>
      <c r="H27" s="6"/>
      <c r="I27" s="6"/>
      <c r="J27" s="6"/>
      <c r="K27" s="6"/>
      <c r="L27" s="6"/>
      <c r="M27" s="6"/>
    </row>
    <row r="28" spans="1:13" x14ac:dyDescent="0.35">
      <c r="A28" s="12" t="s">
        <v>52</v>
      </c>
      <c r="B28" s="26">
        <v>2022</v>
      </c>
      <c r="C28" s="2" t="s">
        <v>19</v>
      </c>
      <c r="D28" s="28">
        <v>94</v>
      </c>
      <c r="E28" s="29">
        <v>60</v>
      </c>
      <c r="F28" s="6"/>
      <c r="G28" s="11">
        <v>60</v>
      </c>
      <c r="H28" s="6"/>
      <c r="I28" s="6"/>
      <c r="J28" s="6"/>
      <c r="K28" s="6"/>
      <c r="L28" s="6"/>
      <c r="M28" s="6"/>
    </row>
    <row r="29" spans="1:13" x14ac:dyDescent="0.35">
      <c r="A29" s="12" t="s">
        <v>52</v>
      </c>
      <c r="B29" s="26">
        <v>2021</v>
      </c>
      <c r="C29" s="2" t="s">
        <v>19</v>
      </c>
      <c r="D29" s="28">
        <v>83</v>
      </c>
      <c r="E29" s="29">
        <v>60</v>
      </c>
      <c r="F29" s="6">
        <v>48</v>
      </c>
      <c r="G29" s="11"/>
      <c r="H29" s="6"/>
      <c r="I29" s="6"/>
      <c r="J29" s="6"/>
      <c r="K29" s="6"/>
      <c r="L29" s="6"/>
      <c r="M29" s="6"/>
    </row>
    <row r="30" spans="1:13" x14ac:dyDescent="0.35">
      <c r="A30" s="12" t="s">
        <v>53</v>
      </c>
      <c r="B30" s="26">
        <v>2022</v>
      </c>
      <c r="C30" s="2" t="s">
        <v>19</v>
      </c>
      <c r="D30" s="28">
        <v>22</v>
      </c>
      <c r="E30" s="29">
        <v>240</v>
      </c>
      <c r="F30" s="6"/>
      <c r="G30" s="11">
        <v>240</v>
      </c>
      <c r="H30" s="6"/>
      <c r="I30" s="6"/>
      <c r="J30" s="6"/>
      <c r="K30" s="6"/>
      <c r="L30" s="6"/>
      <c r="M30" s="6"/>
    </row>
    <row r="31" spans="1:13" x14ac:dyDescent="0.35">
      <c r="A31" s="16"/>
      <c r="B31" s="17"/>
      <c r="D31" s="32" t="s">
        <v>40</v>
      </c>
      <c r="E31" s="33"/>
      <c r="F31" s="19">
        <f>F4*18+F5*22+F6*22+F7*50+F8*50+F9*124+F10*99+F11*89+F12*62+F13*25+F14*50+F15*74+F16*61+F17*74+F18*53+F19*199+F20*135+F21*239+F22*41+F23*41+F24*335+F25*269+F26*275+F27*190+F29*83+F30*22+F28*94</f>
        <v>20772</v>
      </c>
      <c r="G31" s="19">
        <f>G4*18+G5*22+G6*22+G7*50+G8*50+G9*124+G10*99+G11*89+G12*62+G13*25+G14*50+G15*74+G16*61+G17*74+G18*53+G19*199+G20*135+G21*239+G22*41+G23*41+G24*335+G25*269+G26*275+G27*190+G29*83+G30*22+G28*94</f>
        <v>113598</v>
      </c>
      <c r="H31" s="19">
        <f t="shared" ref="H31:M31" si="0">H4*18+H5*22+H6*22+H7*50+H8*50+H9*124+H10*99+H11*89+H12*62+H13*25+H14*50+H15*74+H16*61+H17*74+H18*53+H19*199+H20*135+H21*239+H22*41+H23*41+H24*335+H25*269+H26*275+H27*190+H29*83+H30*22+H28*94</f>
        <v>0</v>
      </c>
      <c r="I31" s="19">
        <f t="shared" si="0"/>
        <v>0</v>
      </c>
      <c r="J31" s="19">
        <f t="shared" si="0"/>
        <v>0</v>
      </c>
      <c r="K31" s="19">
        <f t="shared" si="0"/>
        <v>0</v>
      </c>
      <c r="L31" s="19">
        <f t="shared" si="0"/>
        <v>0</v>
      </c>
      <c r="M31" s="19">
        <f t="shared" si="0"/>
        <v>0</v>
      </c>
    </row>
    <row r="32" spans="1:13" x14ac:dyDescent="0.35">
      <c r="A32" s="27" t="s">
        <v>49</v>
      </c>
      <c r="B32" s="17"/>
      <c r="C32" s="18"/>
      <c r="D32" s="18"/>
      <c r="E32" s="10"/>
      <c r="F32" s="10">
        <f t="shared" ref="F32:M32" si="1">SUM(F4:F30)</f>
        <v>444</v>
      </c>
      <c r="G32" s="10">
        <f t="shared" si="1"/>
        <v>1416</v>
      </c>
      <c r="H32" s="10">
        <f t="shared" si="1"/>
        <v>0</v>
      </c>
      <c r="I32" s="10">
        <f t="shared" si="1"/>
        <v>0</v>
      </c>
      <c r="J32" s="10">
        <f t="shared" si="1"/>
        <v>0</v>
      </c>
      <c r="K32" s="10">
        <f t="shared" si="1"/>
        <v>0</v>
      </c>
      <c r="L32" s="10">
        <f t="shared" si="1"/>
        <v>0</v>
      </c>
      <c r="M32" s="10">
        <f t="shared" si="1"/>
        <v>0</v>
      </c>
    </row>
    <row r="34" spans="1:13" x14ac:dyDescent="0.35">
      <c r="A34" s="13" t="s">
        <v>50</v>
      </c>
      <c r="H34" s="30" t="s">
        <v>41</v>
      </c>
      <c r="I34" s="30"/>
      <c r="J34" s="30"/>
      <c r="K34" s="30"/>
      <c r="L34" s="30"/>
      <c r="M34" s="30"/>
    </row>
    <row r="35" spans="1:13" ht="14.5" customHeight="1" x14ac:dyDescent="0.35">
      <c r="A35" s="31" t="s">
        <v>0</v>
      </c>
      <c r="B35" s="37" t="s">
        <v>1</v>
      </c>
      <c r="C35" s="31" t="s">
        <v>2</v>
      </c>
      <c r="D35" s="31" t="s">
        <v>39</v>
      </c>
      <c r="E35" s="31" t="s">
        <v>20</v>
      </c>
      <c r="F35" s="31" t="s">
        <v>35</v>
      </c>
      <c r="G35" s="35" t="s">
        <v>38</v>
      </c>
      <c r="H35" s="35" t="s">
        <v>55</v>
      </c>
      <c r="I35" s="35" t="s">
        <v>44</v>
      </c>
      <c r="J35" s="35" t="s">
        <v>45</v>
      </c>
      <c r="K35" s="35" t="s">
        <v>46</v>
      </c>
      <c r="L35" s="35" t="s">
        <v>47</v>
      </c>
      <c r="M35" s="35" t="s">
        <v>48</v>
      </c>
    </row>
    <row r="36" spans="1:13" x14ac:dyDescent="0.35">
      <c r="A36" s="34"/>
      <c r="B36" s="39"/>
      <c r="C36" s="34"/>
      <c r="D36" s="34"/>
      <c r="E36" s="34"/>
      <c r="F36" s="34"/>
      <c r="G36" s="36"/>
      <c r="H36" s="36"/>
      <c r="I36" s="36"/>
      <c r="J36" s="36"/>
      <c r="K36" s="36"/>
      <c r="L36" s="36"/>
      <c r="M36" s="36"/>
    </row>
    <row r="37" spans="1:13" x14ac:dyDescent="0.35">
      <c r="A37" s="12" t="s">
        <v>3</v>
      </c>
      <c r="B37" s="8">
        <v>2021</v>
      </c>
      <c r="C37" s="1" t="s">
        <v>4</v>
      </c>
      <c r="D37" s="1">
        <v>15</v>
      </c>
      <c r="E37" s="1">
        <v>180</v>
      </c>
      <c r="F37" s="6"/>
      <c r="G37" s="11">
        <f>F37+E37</f>
        <v>180</v>
      </c>
      <c r="H37" s="6"/>
      <c r="I37" s="6"/>
      <c r="J37" s="6"/>
      <c r="K37" s="6"/>
      <c r="L37" s="6"/>
      <c r="M37" s="6"/>
    </row>
    <row r="38" spans="1:13" x14ac:dyDescent="0.35">
      <c r="A38" s="12" t="s">
        <v>3</v>
      </c>
      <c r="B38" s="8">
        <v>2022</v>
      </c>
      <c r="C38" s="1" t="s">
        <v>4</v>
      </c>
      <c r="D38" s="1">
        <v>15</v>
      </c>
      <c r="E38" s="1">
        <v>1260</v>
      </c>
      <c r="F38" s="6">
        <v>60</v>
      </c>
      <c r="G38" s="11">
        <f t="shared" ref="G38:G62" si="2">F38+E38</f>
        <v>1320</v>
      </c>
      <c r="H38" s="6"/>
      <c r="I38" s="6"/>
      <c r="J38" s="6"/>
      <c r="K38" s="6"/>
      <c r="L38" s="6"/>
      <c r="M38" s="6"/>
    </row>
    <row r="39" spans="1:13" x14ac:dyDescent="0.35">
      <c r="A39" s="12" t="s">
        <v>32</v>
      </c>
      <c r="B39" s="7">
        <v>2022</v>
      </c>
      <c r="C39" s="6" t="s">
        <v>4</v>
      </c>
      <c r="D39" s="6">
        <v>17</v>
      </c>
      <c r="E39" s="6">
        <v>180</v>
      </c>
      <c r="F39" s="6">
        <v>180</v>
      </c>
      <c r="G39" s="11">
        <f t="shared" si="2"/>
        <v>360</v>
      </c>
      <c r="H39" s="6"/>
      <c r="I39" s="6"/>
      <c r="J39" s="6"/>
      <c r="K39" s="6"/>
      <c r="L39" s="6"/>
      <c r="M39" s="6"/>
    </row>
    <row r="40" spans="1:13" x14ac:dyDescent="0.35">
      <c r="A40" s="12" t="s">
        <v>6</v>
      </c>
      <c r="B40" s="7">
        <v>2022</v>
      </c>
      <c r="C40" s="6" t="s">
        <v>4</v>
      </c>
      <c r="D40" s="6">
        <v>18</v>
      </c>
      <c r="E40" s="6">
        <v>600</v>
      </c>
      <c r="F40" s="6">
        <v>180</v>
      </c>
      <c r="G40" s="11">
        <f t="shared" si="2"/>
        <v>780</v>
      </c>
      <c r="H40" s="6"/>
      <c r="I40" s="6"/>
      <c r="J40" s="6"/>
      <c r="K40" s="6"/>
      <c r="L40" s="6"/>
      <c r="M40" s="6"/>
    </row>
    <row r="41" spans="1:13" x14ac:dyDescent="0.35">
      <c r="A41" s="12" t="s">
        <v>30</v>
      </c>
      <c r="B41" s="7">
        <v>2022</v>
      </c>
      <c r="C41" s="6" t="s">
        <v>4</v>
      </c>
      <c r="D41" s="6">
        <v>40</v>
      </c>
      <c r="E41" s="6">
        <v>240</v>
      </c>
      <c r="F41" s="6"/>
      <c r="G41" s="11">
        <f t="shared" si="2"/>
        <v>240</v>
      </c>
      <c r="H41" s="6">
        <v>60</v>
      </c>
      <c r="I41" s="6"/>
      <c r="J41" s="6"/>
      <c r="K41" s="6"/>
      <c r="L41" s="6"/>
      <c r="M41" s="6"/>
    </row>
    <row r="42" spans="1:13" x14ac:dyDescent="0.35">
      <c r="A42" s="12" t="s">
        <v>7</v>
      </c>
      <c r="B42" s="7">
        <v>2022</v>
      </c>
      <c r="C42" s="6" t="s">
        <v>4</v>
      </c>
      <c r="D42" s="6">
        <v>46</v>
      </c>
      <c r="E42" s="6">
        <v>160</v>
      </c>
      <c r="F42" s="6">
        <v>36</v>
      </c>
      <c r="G42" s="11">
        <f t="shared" si="2"/>
        <v>196</v>
      </c>
      <c r="H42" s="6">
        <v>60</v>
      </c>
      <c r="I42" s="6"/>
      <c r="J42" s="6"/>
      <c r="K42" s="6"/>
      <c r="L42" s="6"/>
      <c r="M42" s="6"/>
    </row>
    <row r="43" spans="1:13" x14ac:dyDescent="0.35">
      <c r="A43" s="12" t="s">
        <v>33</v>
      </c>
      <c r="B43" s="7">
        <v>2022</v>
      </c>
      <c r="C43" s="6" t="s">
        <v>4</v>
      </c>
      <c r="D43" s="6">
        <v>60</v>
      </c>
      <c r="E43" s="6">
        <v>84</v>
      </c>
      <c r="F43" s="6">
        <v>24</v>
      </c>
      <c r="G43" s="11">
        <f t="shared" si="2"/>
        <v>108</v>
      </c>
      <c r="H43" s="6"/>
      <c r="I43" s="6"/>
      <c r="J43" s="6"/>
      <c r="K43" s="6"/>
      <c r="L43" s="6"/>
      <c r="M43" s="6"/>
    </row>
    <row r="44" spans="1:13" x14ac:dyDescent="0.35">
      <c r="A44" s="12" t="s">
        <v>8</v>
      </c>
      <c r="B44" s="7">
        <v>2022</v>
      </c>
      <c r="C44" s="6" t="s">
        <v>4</v>
      </c>
      <c r="D44" s="6">
        <v>60</v>
      </c>
      <c r="E44" s="6">
        <v>18</v>
      </c>
      <c r="F44" s="6">
        <v>36</v>
      </c>
      <c r="G44" s="11">
        <f t="shared" si="2"/>
        <v>54</v>
      </c>
      <c r="H44" s="6"/>
      <c r="I44" s="6"/>
      <c r="J44" s="6"/>
      <c r="K44" s="6"/>
      <c r="L44" s="6"/>
      <c r="M44" s="6"/>
    </row>
    <row r="45" spans="1:13" x14ac:dyDescent="0.35">
      <c r="A45" s="12" t="s">
        <v>9</v>
      </c>
      <c r="B45" s="7">
        <v>2022</v>
      </c>
      <c r="C45" s="6" t="s">
        <v>4</v>
      </c>
      <c r="D45" s="6">
        <v>60</v>
      </c>
      <c r="E45" s="6">
        <v>90</v>
      </c>
      <c r="F45" s="6">
        <v>60</v>
      </c>
      <c r="G45" s="11">
        <f t="shared" si="2"/>
        <v>150</v>
      </c>
      <c r="H45" s="6"/>
      <c r="I45" s="6"/>
      <c r="J45" s="6"/>
      <c r="K45" s="6"/>
      <c r="L45" s="6"/>
      <c r="M45" s="6"/>
    </row>
    <row r="46" spans="1:13" x14ac:dyDescent="0.35">
      <c r="A46" s="12" t="s">
        <v>9</v>
      </c>
      <c r="B46" s="7">
        <v>2021</v>
      </c>
      <c r="C46" s="6" t="s">
        <v>4</v>
      </c>
      <c r="D46" s="6">
        <v>60</v>
      </c>
      <c r="E46" s="6">
        <v>204</v>
      </c>
      <c r="F46" s="6"/>
      <c r="G46" s="11">
        <f t="shared" si="2"/>
        <v>204</v>
      </c>
      <c r="H46" s="6">
        <v>60</v>
      </c>
      <c r="I46" s="6"/>
      <c r="J46" s="6"/>
      <c r="K46" s="6"/>
      <c r="L46" s="6"/>
      <c r="M46" s="6"/>
    </row>
    <row r="47" spans="1:13" x14ac:dyDescent="0.35">
      <c r="A47" s="12" t="s">
        <v>10</v>
      </c>
      <c r="B47" s="7">
        <v>2022</v>
      </c>
      <c r="C47" s="6" t="s">
        <v>4</v>
      </c>
      <c r="D47" s="6">
        <v>39</v>
      </c>
      <c r="E47" s="6">
        <v>180</v>
      </c>
      <c r="F47" s="6">
        <v>36</v>
      </c>
      <c r="G47" s="11">
        <f t="shared" si="2"/>
        <v>216</v>
      </c>
      <c r="H47" s="6"/>
      <c r="I47" s="6"/>
      <c r="J47" s="6"/>
      <c r="K47" s="6"/>
      <c r="L47" s="6"/>
      <c r="M47" s="6"/>
    </row>
    <row r="48" spans="1:13" x14ac:dyDescent="0.35">
      <c r="A48" s="12" t="s">
        <v>11</v>
      </c>
      <c r="B48" s="7">
        <v>2022</v>
      </c>
      <c r="C48" s="6" t="s">
        <v>4</v>
      </c>
      <c r="D48" s="6">
        <v>60</v>
      </c>
      <c r="E48" s="6">
        <v>48</v>
      </c>
      <c r="F48" s="6"/>
      <c r="G48" s="11">
        <f t="shared" si="2"/>
        <v>48</v>
      </c>
      <c r="H48" s="6"/>
      <c r="I48" s="6"/>
      <c r="J48" s="6"/>
      <c r="K48" s="6"/>
      <c r="L48" s="6"/>
      <c r="M48" s="6"/>
    </row>
    <row r="49" spans="1:13" x14ac:dyDescent="0.35">
      <c r="A49" s="12" t="s">
        <v>12</v>
      </c>
      <c r="B49" s="7">
        <v>2022</v>
      </c>
      <c r="C49" s="6" t="s">
        <v>4</v>
      </c>
      <c r="D49" s="6">
        <v>77</v>
      </c>
      <c r="E49" s="6">
        <v>204</v>
      </c>
      <c r="F49" s="6"/>
      <c r="G49" s="11">
        <f t="shared" si="2"/>
        <v>204</v>
      </c>
      <c r="H49" s="6">
        <v>60</v>
      </c>
      <c r="I49" s="6"/>
      <c r="J49" s="6"/>
      <c r="K49" s="6"/>
      <c r="L49" s="6"/>
      <c r="M49" s="6"/>
    </row>
    <row r="50" spans="1:13" x14ac:dyDescent="0.35">
      <c r="A50" s="12" t="s">
        <v>13</v>
      </c>
      <c r="B50" s="7">
        <v>2022</v>
      </c>
      <c r="C50" s="6" t="s">
        <v>4</v>
      </c>
      <c r="D50" s="6">
        <v>77</v>
      </c>
      <c r="E50" s="6">
        <v>240</v>
      </c>
      <c r="F50" s="6">
        <v>36</v>
      </c>
      <c r="G50" s="11">
        <f t="shared" si="2"/>
        <v>276</v>
      </c>
      <c r="H50" s="6"/>
      <c r="I50" s="6"/>
      <c r="J50" s="6"/>
      <c r="K50" s="6"/>
      <c r="L50" s="6"/>
      <c r="M50" s="6"/>
    </row>
    <row r="51" spans="1:13" x14ac:dyDescent="0.35">
      <c r="A51" s="12" t="s">
        <v>13</v>
      </c>
      <c r="B51" s="7">
        <v>2021</v>
      </c>
      <c r="C51" s="6" t="s">
        <v>4</v>
      </c>
      <c r="D51" s="6">
        <v>77</v>
      </c>
      <c r="E51" s="6">
        <v>120</v>
      </c>
      <c r="F51" s="6"/>
      <c r="G51" s="11">
        <f t="shared" si="2"/>
        <v>120</v>
      </c>
      <c r="H51" s="6"/>
      <c r="I51" s="6"/>
      <c r="J51" s="6"/>
      <c r="K51" s="6"/>
      <c r="L51" s="6"/>
      <c r="M51" s="6"/>
    </row>
    <row r="52" spans="1:13" x14ac:dyDescent="0.35">
      <c r="A52" s="12" t="s">
        <v>34</v>
      </c>
      <c r="B52" s="7">
        <v>2022</v>
      </c>
      <c r="C52" s="6" t="s">
        <v>4</v>
      </c>
      <c r="D52" s="6">
        <v>77</v>
      </c>
      <c r="E52" s="6">
        <v>96</v>
      </c>
      <c r="F52" s="6"/>
      <c r="G52" s="11">
        <f t="shared" si="2"/>
        <v>96</v>
      </c>
      <c r="H52" s="6">
        <v>60</v>
      </c>
      <c r="I52" s="6"/>
      <c r="J52" s="6"/>
      <c r="K52" s="6"/>
      <c r="L52" s="6"/>
      <c r="M52" s="6"/>
    </row>
    <row r="53" spans="1:13" x14ac:dyDescent="0.35">
      <c r="A53" s="12" t="s">
        <v>15</v>
      </c>
      <c r="B53" s="7">
        <v>2022</v>
      </c>
      <c r="C53" s="6" t="s">
        <v>4</v>
      </c>
      <c r="D53" s="6">
        <v>239</v>
      </c>
      <c r="E53" s="6">
        <v>900</v>
      </c>
      <c r="F53" s="6">
        <v>6</v>
      </c>
      <c r="G53" s="11">
        <f t="shared" si="2"/>
        <v>906</v>
      </c>
      <c r="H53" s="6">
        <v>120</v>
      </c>
      <c r="I53" s="6"/>
      <c r="J53" s="6"/>
      <c r="K53" s="6"/>
      <c r="L53" s="6"/>
      <c r="M53" s="6"/>
    </row>
    <row r="54" spans="1:13" x14ac:dyDescent="0.35">
      <c r="A54" s="12" t="s">
        <v>16</v>
      </c>
      <c r="B54" s="7">
        <v>2022</v>
      </c>
      <c r="C54" s="6" t="s">
        <v>4</v>
      </c>
      <c r="D54" s="6">
        <v>540</v>
      </c>
      <c r="E54" s="6">
        <v>120</v>
      </c>
      <c r="F54" s="6">
        <v>6</v>
      </c>
      <c r="G54" s="11">
        <f t="shared" si="2"/>
        <v>126</v>
      </c>
      <c r="H54" s="6"/>
      <c r="I54" s="6"/>
      <c r="J54" s="6"/>
      <c r="K54" s="6"/>
      <c r="L54" s="6"/>
      <c r="M54" s="6"/>
    </row>
    <row r="55" spans="1:13" x14ac:dyDescent="0.35">
      <c r="A55" s="12" t="s">
        <v>16</v>
      </c>
      <c r="B55" s="7">
        <v>2021</v>
      </c>
      <c r="C55" s="6" t="s">
        <v>4</v>
      </c>
      <c r="D55" s="6">
        <v>540</v>
      </c>
      <c r="E55" s="6">
        <v>100</v>
      </c>
      <c r="F55" s="6"/>
      <c r="G55" s="11">
        <f t="shared" si="2"/>
        <v>100</v>
      </c>
      <c r="H55" s="6">
        <v>24</v>
      </c>
      <c r="I55" s="6"/>
      <c r="J55" s="6"/>
      <c r="K55" s="6"/>
      <c r="L55" s="6"/>
      <c r="M55" s="6"/>
    </row>
    <row r="56" spans="1:13" x14ac:dyDescent="0.35">
      <c r="A56" s="12" t="s">
        <v>18</v>
      </c>
      <c r="B56" s="7">
        <v>2022</v>
      </c>
      <c r="C56" s="6" t="s">
        <v>4</v>
      </c>
      <c r="D56" s="6">
        <v>231</v>
      </c>
      <c r="E56" s="6">
        <v>123</v>
      </c>
      <c r="F56" s="6">
        <v>6</v>
      </c>
      <c r="G56" s="11">
        <f t="shared" si="2"/>
        <v>129</v>
      </c>
      <c r="H56" s="6"/>
      <c r="I56" s="6"/>
      <c r="J56" s="6"/>
      <c r="K56" s="6"/>
      <c r="L56" s="6"/>
      <c r="M56" s="6"/>
    </row>
    <row r="57" spans="1:13" x14ac:dyDescent="0.35">
      <c r="A57" s="4"/>
      <c r="G57" s="11"/>
      <c r="H57" s="6"/>
      <c r="I57" s="6"/>
      <c r="J57" s="6"/>
      <c r="K57" s="6"/>
      <c r="L57" s="6"/>
      <c r="M57" s="6"/>
    </row>
    <row r="58" spans="1:13" x14ac:dyDescent="0.35">
      <c r="A58" s="12" t="s">
        <v>17</v>
      </c>
      <c r="B58" s="7">
        <v>2021</v>
      </c>
      <c r="C58" s="6" t="s">
        <v>5</v>
      </c>
      <c r="D58" s="6">
        <v>274</v>
      </c>
      <c r="E58" s="6">
        <v>60</v>
      </c>
      <c r="F58" s="6"/>
      <c r="G58" s="11">
        <f t="shared" si="2"/>
        <v>60</v>
      </c>
      <c r="H58" s="6"/>
      <c r="I58" s="6"/>
      <c r="J58" s="6"/>
      <c r="K58" s="6"/>
      <c r="L58" s="6"/>
      <c r="M58" s="6"/>
    </row>
    <row r="59" spans="1:13" x14ac:dyDescent="0.35">
      <c r="A59" s="5" t="s">
        <v>27</v>
      </c>
      <c r="B59" s="7">
        <v>2022</v>
      </c>
      <c r="C59" s="6" t="s">
        <v>5</v>
      </c>
      <c r="D59" s="6">
        <v>77</v>
      </c>
      <c r="E59" s="6">
        <v>600</v>
      </c>
      <c r="F59" s="6"/>
      <c r="G59" s="11">
        <f t="shared" si="2"/>
        <v>600</v>
      </c>
      <c r="H59" s="6"/>
      <c r="I59" s="6"/>
      <c r="J59" s="6"/>
      <c r="K59" s="6"/>
      <c r="L59" s="6"/>
      <c r="M59" s="6"/>
    </row>
    <row r="60" spans="1:13" x14ac:dyDescent="0.35">
      <c r="A60" s="5" t="s">
        <v>18</v>
      </c>
      <c r="B60" s="7">
        <v>2021</v>
      </c>
      <c r="C60" s="6" t="s">
        <v>5</v>
      </c>
      <c r="D60" s="6">
        <v>227</v>
      </c>
      <c r="E60" s="6">
        <v>48</v>
      </c>
      <c r="F60" s="6"/>
      <c r="G60" s="11">
        <f t="shared" si="2"/>
        <v>48</v>
      </c>
      <c r="H60" s="6"/>
      <c r="I60" s="6"/>
      <c r="J60" s="6"/>
      <c r="K60" s="6"/>
      <c r="L60" s="6"/>
      <c r="M60" s="6"/>
    </row>
    <row r="61" spans="1:13" x14ac:dyDescent="0.35">
      <c r="A61" s="12" t="s">
        <v>14</v>
      </c>
      <c r="B61" s="7">
        <v>2022</v>
      </c>
      <c r="C61" s="6" t="s">
        <v>5</v>
      </c>
      <c r="D61" s="6">
        <v>145</v>
      </c>
      <c r="E61" s="6">
        <v>48</v>
      </c>
      <c r="F61" s="6"/>
      <c r="G61" s="11">
        <f t="shared" si="2"/>
        <v>48</v>
      </c>
      <c r="H61" s="6">
        <v>48</v>
      </c>
      <c r="I61" s="6"/>
      <c r="J61" s="6"/>
      <c r="K61" s="6"/>
      <c r="L61" s="6"/>
      <c r="M61" s="6"/>
    </row>
    <row r="62" spans="1:13" x14ac:dyDescent="0.35">
      <c r="A62" s="5" t="s">
        <v>36</v>
      </c>
      <c r="B62" s="7">
        <v>2022</v>
      </c>
      <c r="C62" s="6" t="s">
        <v>5</v>
      </c>
      <c r="D62" s="6">
        <v>77</v>
      </c>
      <c r="E62" s="6">
        <v>180</v>
      </c>
      <c r="F62" s="6"/>
      <c r="G62" s="11">
        <f t="shared" si="2"/>
        <v>180</v>
      </c>
      <c r="H62" s="6"/>
      <c r="I62" s="6"/>
      <c r="J62" s="6"/>
      <c r="K62" s="6"/>
      <c r="L62" s="6"/>
      <c r="M62" s="6"/>
    </row>
    <row r="63" spans="1:13" x14ac:dyDescent="0.35">
      <c r="F63" s="19">
        <f t="shared" ref="F63:G63" si="3">(F37*15+F38*15+F39*17+F40*18+F41*40+F42*46+F43*60+F44*60+F45*60+F46*60+F47*39+F48*60+F49*77+F50*77+F51*77+F52*77+F53*239+F54*540+F55*540+F56*231+F58*274+F59*77+F60*227+F61*145+F62*77)</f>
        <v>26292</v>
      </c>
      <c r="G63" s="19">
        <f t="shared" si="3"/>
        <v>619861</v>
      </c>
      <c r="H63" s="19">
        <f>(H37*15+H38*15+H39*17+H40*18+H41*40+H42*46+H43*60+H44*60+H45*60+H46*60+H47*39+H48*60+H49*77+H50*77+H51*77+H52*77+H53*239+H54*540+H55*540+H56*231+H58*274+H59*77+H60*227+H61*145+H62*77)</f>
        <v>66600</v>
      </c>
      <c r="I63" s="19">
        <f t="shared" ref="I63:M63" si="4">(I37*15+I38*15+I39*17+I40*18+I41*40+I42*46+I43*60+I44*60+I45*60+I46*60+I47*39+I48*60+I49*77+I50*77+I51*77+I52*77+I53*239+I54*540+I55*540+I56*231+I58*274+I59*77+I60*227+I61*145+I62*77)</f>
        <v>0</v>
      </c>
      <c r="J63" s="19">
        <f t="shared" si="4"/>
        <v>0</v>
      </c>
      <c r="K63" s="19">
        <f t="shared" si="4"/>
        <v>0</v>
      </c>
      <c r="L63" s="19">
        <f t="shared" si="4"/>
        <v>0</v>
      </c>
      <c r="M63" s="19">
        <f t="shared" si="4"/>
        <v>0</v>
      </c>
    </row>
  </sheetData>
  <mergeCells count="29">
    <mergeCell ref="A2:A3"/>
    <mergeCell ref="B2:B3"/>
    <mergeCell ref="C2:C3"/>
    <mergeCell ref="E2:E3"/>
    <mergeCell ref="A35:A36"/>
    <mergeCell ref="B35:B36"/>
    <mergeCell ref="C35:C36"/>
    <mergeCell ref="E35:E36"/>
    <mergeCell ref="D2:D3"/>
    <mergeCell ref="M35:M36"/>
    <mergeCell ref="F2:F3"/>
    <mergeCell ref="F35:F36"/>
    <mergeCell ref="G35:G36"/>
    <mergeCell ref="G2:G3"/>
    <mergeCell ref="F1:L1"/>
    <mergeCell ref="M2:M3"/>
    <mergeCell ref="D31:E31"/>
    <mergeCell ref="H2:H3"/>
    <mergeCell ref="I2:I3"/>
    <mergeCell ref="J2:J3"/>
    <mergeCell ref="K2:K3"/>
    <mergeCell ref="L2:L3"/>
    <mergeCell ref="D35:D36"/>
    <mergeCell ref="H34:M34"/>
    <mergeCell ref="H35:H36"/>
    <mergeCell ref="I35:I36"/>
    <mergeCell ref="J35:J36"/>
    <mergeCell ref="K35:K36"/>
    <mergeCell ref="L35:L36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2024-06-14T13:28:41Z</cp:lastPrinted>
  <dcterms:created xsi:type="dcterms:W3CDTF">2024-06-14T09:25:05Z</dcterms:created>
  <dcterms:modified xsi:type="dcterms:W3CDTF">2024-06-19T10:07:53Z</dcterms:modified>
</cp:coreProperties>
</file>