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"/>
    </mc:Choice>
  </mc:AlternateContent>
  <xr:revisionPtr revIDLastSave="0" documentId="13_ncr:1_{0B687FD2-ACE7-4DC7-9F3A-28F4F5801AF7}" xr6:coauthVersionLast="47" xr6:coauthVersionMax="47" xr10:uidLastSave="{00000000-0000-0000-0000-000000000000}"/>
  <bookViews>
    <workbookView xWindow="6210" yWindow="4140" windowWidth="28800" windowHeight="15370" xr2:uid="{51C037CC-5136-49CB-98A3-D9FD77698B6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" i="1" l="1"/>
  <c r="T7" i="1"/>
  <c r="T8" i="1"/>
  <c r="T9" i="1"/>
  <c r="T5" i="1"/>
  <c r="I13" i="1"/>
  <c r="E32" i="1"/>
  <c r="E33" i="1"/>
  <c r="E34" i="1"/>
  <c r="E35" i="1"/>
  <c r="E31" i="1"/>
  <c r="E36" i="1" s="1"/>
  <c r="E24" i="1"/>
  <c r="E28" i="1" s="1"/>
  <c r="G13" i="1" s="1"/>
  <c r="G14" i="1" s="1"/>
  <c r="E25" i="1"/>
  <c r="E26" i="1"/>
  <c r="E27" i="1"/>
  <c r="E23" i="1"/>
  <c r="G10" i="1"/>
</calcChain>
</file>

<file path=xl/sharedStrings.xml><?xml version="1.0" encoding="utf-8"?>
<sst xmlns="http://schemas.openxmlformats.org/spreadsheetml/2006/main" count="42" uniqueCount="35">
  <si>
    <t>Vins latour</t>
  </si>
  <si>
    <t>A roujouter</t>
  </si>
  <si>
    <t>avant rajout</t>
  </si>
  <si>
    <t>Bourgogne chardonnay</t>
  </si>
  <si>
    <t>meursault</t>
  </si>
  <si>
    <t>Meursault poruzot</t>
  </si>
  <si>
    <t>Volnay</t>
  </si>
  <si>
    <t>Meursault charmes</t>
  </si>
  <si>
    <t>Beck</t>
  </si>
  <si>
    <t>Prix CP</t>
  </si>
  <si>
    <t>Marine express</t>
  </si>
  <si>
    <t>Ace</t>
  </si>
  <si>
    <t>Ruby</t>
  </si>
  <si>
    <t>Banville</t>
  </si>
  <si>
    <t>Dollerer</t>
  </si>
  <si>
    <t>Best of wines</t>
  </si>
  <si>
    <t>Vin sauvage</t>
  </si>
  <si>
    <t>Cave terroir</t>
  </si>
  <si>
    <t>Tabone</t>
  </si>
  <si>
    <t>Pierreclos</t>
  </si>
  <si>
    <t>La vie en Bourgogne</t>
  </si>
  <si>
    <t>Vinokim</t>
  </si>
  <si>
    <t>Solde</t>
  </si>
  <si>
    <t>en 21</t>
  </si>
  <si>
    <t>€de l'alloc 22</t>
  </si>
  <si>
    <t>€</t>
  </si>
  <si>
    <t>vildmed</t>
  </si>
  <si>
    <t xml:space="preserve">  </t>
  </si>
  <si>
    <t>Winebuff</t>
  </si>
  <si>
    <t>Caroline PARENT</t>
  </si>
  <si>
    <t>Dispos</t>
  </si>
  <si>
    <t>Prix € HT</t>
  </si>
  <si>
    <t>Vosne Romanée 1er cru les beaumonts</t>
  </si>
  <si>
    <t>Clos Vougeot Grand cru</t>
  </si>
  <si>
    <t>Gevrey Chambertin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</si>
</sst>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28ECA-2766-48CE-A22C-E975A0D12A33}">
  <dimension ref="B3:T48"/>
  <sheetViews>
    <sheetView tabSelected="1" topLeftCell="A22" workbookViewId="0">
      <selection activeCell="B39" sqref="B39:F48"/>
    </sheetView>
  </sheetViews>
  <sheetFormatPr baseColWidth="10" defaultRowHeight="14.5" x14ac:dyDescent="0.35"/>
  <cols>
    <col min="2" max="2" width="35.7265625" customWidth="1"/>
    <col min="3" max="3" width="12.1796875" customWidth="1"/>
    <col min="4" max="4" width="6.1796875" customWidth="1"/>
    <col min="5" max="5" width="4.90625" customWidth="1"/>
    <col min="6" max="6" width="6.54296875" customWidth="1"/>
    <col min="7" max="7" width="6.81640625" bestFit="1" customWidth="1"/>
    <col min="8" max="8" width="5.81640625" bestFit="1" customWidth="1"/>
    <col min="9" max="9" width="7.26953125" bestFit="1" customWidth="1"/>
    <col min="10" max="10" width="7.54296875" bestFit="1" customWidth="1"/>
    <col min="11" max="11" width="5.1796875" customWidth="1"/>
    <col min="12" max="12" width="5.453125" customWidth="1"/>
    <col min="14" max="14" width="7.08984375" bestFit="1" customWidth="1"/>
    <col min="17" max="17" width="7.54296875" bestFit="1" customWidth="1"/>
    <col min="18" max="18" width="7.453125" bestFit="1" customWidth="1"/>
  </cols>
  <sheetData>
    <row r="3" spans="2:20" x14ac:dyDescent="0.35">
      <c r="B3" t="s">
        <v>1</v>
      </c>
      <c r="D3" t="s">
        <v>25</v>
      </c>
      <c r="F3" t="s">
        <v>23</v>
      </c>
    </row>
    <row r="4" spans="2:20" x14ac:dyDescent="0.35">
      <c r="B4" t="s">
        <v>0</v>
      </c>
      <c r="D4" t="s">
        <v>9</v>
      </c>
      <c r="E4" t="s">
        <v>8</v>
      </c>
      <c r="F4" t="s">
        <v>10</v>
      </c>
      <c r="G4" s="3" t="s">
        <v>11</v>
      </c>
      <c r="H4" t="s">
        <v>12</v>
      </c>
      <c r="I4" s="3" t="s">
        <v>13</v>
      </c>
      <c r="J4" t="s">
        <v>14</v>
      </c>
      <c r="K4" t="s">
        <v>15</v>
      </c>
      <c r="L4" s="3" t="s">
        <v>16</v>
      </c>
      <c r="M4" t="s">
        <v>17</v>
      </c>
      <c r="N4" t="s">
        <v>18</v>
      </c>
      <c r="O4" s="3" t="s">
        <v>19</v>
      </c>
      <c r="P4" t="s">
        <v>20</v>
      </c>
      <c r="Q4" t="s">
        <v>21</v>
      </c>
      <c r="R4" t="s">
        <v>26</v>
      </c>
      <c r="S4" t="s">
        <v>28</v>
      </c>
      <c r="T4" t="s">
        <v>22</v>
      </c>
    </row>
    <row r="5" spans="2:20" x14ac:dyDescent="0.35">
      <c r="B5" t="s">
        <v>3</v>
      </c>
      <c r="C5">
        <v>1200</v>
      </c>
      <c r="D5" s="1">
        <v>22</v>
      </c>
      <c r="E5" s="1">
        <v>24</v>
      </c>
      <c r="F5" s="1">
        <v>60</v>
      </c>
      <c r="G5" s="1">
        <v>120</v>
      </c>
      <c r="H5" s="1">
        <v>60</v>
      </c>
      <c r="I5" s="1">
        <v>180</v>
      </c>
      <c r="J5" s="1">
        <v>180</v>
      </c>
      <c r="K5" s="1"/>
      <c r="L5" s="1">
        <v>60</v>
      </c>
      <c r="M5" s="1">
        <v>84</v>
      </c>
      <c r="N5" s="1">
        <v>12</v>
      </c>
      <c r="O5" s="1">
        <v>120</v>
      </c>
      <c r="P5" s="1">
        <v>120</v>
      </c>
      <c r="Q5" s="1"/>
      <c r="R5" s="1">
        <v>120</v>
      </c>
      <c r="S5" s="1"/>
      <c r="T5" s="2">
        <f>C5-E5-F5-G5-H5-I5-J5-K5-L5-M5-N5-O5-P5-Q5-R5-S5</f>
        <v>60</v>
      </c>
    </row>
    <row r="6" spans="2:20" x14ac:dyDescent="0.35">
      <c r="B6" t="s">
        <v>4</v>
      </c>
      <c r="C6">
        <v>1200</v>
      </c>
      <c r="D6" s="1">
        <v>50</v>
      </c>
      <c r="E6" s="1">
        <v>36</v>
      </c>
      <c r="F6" s="1">
        <v>60</v>
      </c>
      <c r="G6" s="1">
        <v>180</v>
      </c>
      <c r="H6" s="1">
        <v>60</v>
      </c>
      <c r="I6" s="1">
        <v>120</v>
      </c>
      <c r="J6" s="1">
        <v>120</v>
      </c>
      <c r="K6" s="1">
        <v>48</v>
      </c>
      <c r="L6" s="1">
        <v>48</v>
      </c>
      <c r="M6" s="1">
        <v>60</v>
      </c>
      <c r="N6" s="1">
        <v>24</v>
      </c>
      <c r="O6" s="1">
        <v>60</v>
      </c>
      <c r="P6" s="1">
        <v>60</v>
      </c>
      <c r="Q6" s="1">
        <v>36</v>
      </c>
      <c r="R6" s="1">
        <v>48</v>
      </c>
      <c r="S6" s="1">
        <v>36</v>
      </c>
      <c r="T6" s="2">
        <f t="shared" ref="T6:T9" si="0">C6-E6-F6-G6-H6-I6-J6-K6-L6-M6-N6-O6-P6-Q6-R6-S6</f>
        <v>204</v>
      </c>
    </row>
    <row r="7" spans="2:20" x14ac:dyDescent="0.35">
      <c r="B7" t="s">
        <v>5</v>
      </c>
      <c r="C7">
        <v>240</v>
      </c>
      <c r="D7" s="1">
        <v>99</v>
      </c>
      <c r="E7" s="1">
        <v>6</v>
      </c>
      <c r="F7" s="1">
        <v>24</v>
      </c>
      <c r="G7" s="1">
        <v>24</v>
      </c>
      <c r="H7" s="1">
        <v>12</v>
      </c>
      <c r="I7" s="1">
        <v>24</v>
      </c>
      <c r="J7" s="1">
        <v>24</v>
      </c>
      <c r="K7" s="1">
        <v>24</v>
      </c>
      <c r="L7" s="1">
        <v>12</v>
      </c>
      <c r="M7" s="1">
        <v>12</v>
      </c>
      <c r="N7" s="1"/>
      <c r="O7" s="1"/>
      <c r="P7" s="1">
        <v>36</v>
      </c>
      <c r="Q7" s="1"/>
      <c r="R7" s="1">
        <v>12</v>
      </c>
      <c r="S7" s="1">
        <v>12</v>
      </c>
      <c r="T7" s="2">
        <f t="shared" si="0"/>
        <v>18</v>
      </c>
    </row>
    <row r="8" spans="2:20" x14ac:dyDescent="0.35">
      <c r="B8" t="s">
        <v>7</v>
      </c>
      <c r="C8">
        <v>60</v>
      </c>
      <c r="D8" s="1">
        <v>124</v>
      </c>
      <c r="E8" s="1">
        <v>6</v>
      </c>
      <c r="F8" s="1">
        <v>6</v>
      </c>
      <c r="G8" s="1">
        <v>12</v>
      </c>
      <c r="H8" s="1">
        <v>12</v>
      </c>
      <c r="I8" s="1"/>
      <c r="J8" s="1"/>
      <c r="K8" s="1">
        <v>12</v>
      </c>
      <c r="L8" s="1"/>
      <c r="M8" s="1"/>
      <c r="N8" s="1"/>
      <c r="O8" s="1"/>
      <c r="P8" s="1"/>
      <c r="Q8" s="1"/>
      <c r="R8" s="1"/>
      <c r="S8" s="1"/>
      <c r="T8" s="2">
        <f t="shared" si="0"/>
        <v>12</v>
      </c>
    </row>
    <row r="9" spans="2:20" x14ac:dyDescent="0.35">
      <c r="B9" t="s">
        <v>6</v>
      </c>
      <c r="C9">
        <v>300</v>
      </c>
      <c r="D9" s="1">
        <v>41</v>
      </c>
      <c r="E9" s="1">
        <v>36</v>
      </c>
      <c r="F9" s="1">
        <v>24</v>
      </c>
      <c r="G9" s="1">
        <v>48</v>
      </c>
      <c r="H9" s="1">
        <v>36</v>
      </c>
      <c r="I9" s="1">
        <v>48</v>
      </c>
      <c r="J9" s="1">
        <v>18</v>
      </c>
      <c r="K9" s="1">
        <v>12</v>
      </c>
      <c r="L9" s="1"/>
      <c r="M9" s="1">
        <v>12</v>
      </c>
      <c r="N9" s="1"/>
      <c r="O9" s="1">
        <v>24</v>
      </c>
      <c r="P9" s="1"/>
      <c r="Q9" s="1"/>
      <c r="R9" s="1"/>
      <c r="S9" s="1"/>
      <c r="T9" s="2">
        <f t="shared" si="0"/>
        <v>42</v>
      </c>
    </row>
    <row r="10" spans="2:20" x14ac:dyDescent="0.35">
      <c r="G10">
        <f>SUM(G5:G9)</f>
        <v>384</v>
      </c>
    </row>
    <row r="12" spans="2:20" x14ac:dyDescent="0.35">
      <c r="B12" t="s">
        <v>24</v>
      </c>
      <c r="E12">
        <v>28932</v>
      </c>
      <c r="F12">
        <v>11000</v>
      </c>
      <c r="G12">
        <v>84000</v>
      </c>
      <c r="H12">
        <v>15000</v>
      </c>
      <c r="I12">
        <v>84000</v>
      </c>
      <c r="J12">
        <v>5000</v>
      </c>
      <c r="K12">
        <v>0</v>
      </c>
      <c r="L12">
        <v>36000</v>
      </c>
      <c r="M12">
        <v>21000</v>
      </c>
      <c r="N12">
        <v>0</v>
      </c>
      <c r="O12">
        <v>25000</v>
      </c>
      <c r="P12">
        <v>52000</v>
      </c>
      <c r="Q12">
        <v>17000</v>
      </c>
    </row>
    <row r="13" spans="2:20" x14ac:dyDescent="0.35">
      <c r="B13" t="s">
        <v>2</v>
      </c>
      <c r="G13">
        <f>E28</f>
        <v>17472</v>
      </c>
      <c r="I13">
        <f>E3</f>
        <v>0</v>
      </c>
    </row>
    <row r="14" spans="2:20" x14ac:dyDescent="0.35">
      <c r="G14" s="4">
        <f>SUM(G12:G13)</f>
        <v>101472</v>
      </c>
    </row>
    <row r="18" spans="2:5" x14ac:dyDescent="0.35">
      <c r="B18" t="s">
        <v>27</v>
      </c>
    </row>
    <row r="22" spans="2:5" x14ac:dyDescent="0.35">
      <c r="C22" s="3" t="s">
        <v>11</v>
      </c>
    </row>
    <row r="23" spans="2:5" x14ac:dyDescent="0.35">
      <c r="C23" s="1">
        <v>120</v>
      </c>
      <c r="D23" s="1">
        <v>22</v>
      </c>
      <c r="E23">
        <f>C23*D23</f>
        <v>2640</v>
      </c>
    </row>
    <row r="24" spans="2:5" x14ac:dyDescent="0.35">
      <c r="C24" s="1">
        <v>180</v>
      </c>
      <c r="D24" s="1">
        <v>50</v>
      </c>
      <c r="E24">
        <f t="shared" ref="E24:E27" si="1">C24*D24</f>
        <v>9000</v>
      </c>
    </row>
    <row r="25" spans="2:5" x14ac:dyDescent="0.35">
      <c r="C25" s="1">
        <v>24</v>
      </c>
      <c r="D25" s="1">
        <v>99</v>
      </c>
      <c r="E25">
        <f t="shared" si="1"/>
        <v>2376</v>
      </c>
    </row>
    <row r="26" spans="2:5" x14ac:dyDescent="0.35">
      <c r="C26" s="1">
        <v>12</v>
      </c>
      <c r="D26" s="1">
        <v>124</v>
      </c>
      <c r="E26">
        <f t="shared" si="1"/>
        <v>1488</v>
      </c>
    </row>
    <row r="27" spans="2:5" x14ac:dyDescent="0.35">
      <c r="C27" s="1">
        <v>48</v>
      </c>
      <c r="D27" s="1">
        <v>41</v>
      </c>
      <c r="E27">
        <f t="shared" si="1"/>
        <v>1968</v>
      </c>
    </row>
    <row r="28" spans="2:5" x14ac:dyDescent="0.35">
      <c r="E28">
        <f>SUM(E23:E27)</f>
        <v>17472</v>
      </c>
    </row>
    <row r="30" spans="2:5" x14ac:dyDescent="0.35">
      <c r="C30" s="3" t="s">
        <v>13</v>
      </c>
    </row>
    <row r="31" spans="2:5" x14ac:dyDescent="0.35">
      <c r="C31" s="1">
        <v>180</v>
      </c>
      <c r="D31" s="1">
        <v>22</v>
      </c>
      <c r="E31">
        <f>D31*C31</f>
        <v>3960</v>
      </c>
    </row>
    <row r="32" spans="2:5" x14ac:dyDescent="0.35">
      <c r="C32" s="1">
        <v>120</v>
      </c>
      <c r="D32" s="1">
        <v>50</v>
      </c>
      <c r="E32">
        <f t="shared" ref="E32:E35" si="2">D32*C32</f>
        <v>6000</v>
      </c>
    </row>
    <row r="33" spans="2:5" x14ac:dyDescent="0.35">
      <c r="C33" s="1">
        <v>24</v>
      </c>
      <c r="D33" s="1">
        <v>99</v>
      </c>
      <c r="E33">
        <f t="shared" si="2"/>
        <v>2376</v>
      </c>
    </row>
    <row r="34" spans="2:5" x14ac:dyDescent="0.35">
      <c r="C34" s="1"/>
      <c r="D34" s="1">
        <v>124</v>
      </c>
      <c r="E34">
        <f t="shared" si="2"/>
        <v>0</v>
      </c>
    </row>
    <row r="35" spans="2:5" x14ac:dyDescent="0.35">
      <c r="C35" s="1">
        <v>48</v>
      </c>
      <c r="D35" s="1">
        <v>41</v>
      </c>
      <c r="E35">
        <f t="shared" si="2"/>
        <v>1968</v>
      </c>
    </row>
    <row r="36" spans="2:5" x14ac:dyDescent="0.35">
      <c r="E36">
        <f>SUM(E31:E35)</f>
        <v>14304</v>
      </c>
    </row>
    <row r="40" spans="2:5" x14ac:dyDescent="0.35">
      <c r="B40" s="5" t="s">
        <v>29</v>
      </c>
      <c r="C40" s="5"/>
      <c r="D40" s="5" t="s">
        <v>30</v>
      </c>
      <c r="E40" s="5" t="s">
        <v>31</v>
      </c>
    </row>
    <row r="41" spans="2:5" x14ac:dyDescent="0.35">
      <c r="B41" s="1" t="s">
        <v>3</v>
      </c>
      <c r="C41" s="6">
        <v>2022</v>
      </c>
      <c r="D41" s="6">
        <v>60</v>
      </c>
      <c r="E41" s="6">
        <v>22</v>
      </c>
    </row>
    <row r="42" spans="2:5" x14ac:dyDescent="0.35">
      <c r="B42" s="1" t="s">
        <v>4</v>
      </c>
      <c r="C42" s="6">
        <v>2022</v>
      </c>
      <c r="D42" s="6">
        <v>120</v>
      </c>
      <c r="E42" s="6">
        <v>50</v>
      </c>
    </row>
    <row r="43" spans="2:5" x14ac:dyDescent="0.35">
      <c r="B43" s="1" t="s">
        <v>5</v>
      </c>
      <c r="C43" s="6">
        <v>2022</v>
      </c>
      <c r="D43" s="6">
        <v>24</v>
      </c>
      <c r="E43" s="6">
        <v>99</v>
      </c>
    </row>
    <row r="44" spans="2:5" x14ac:dyDescent="0.35">
      <c r="B44" s="1" t="s">
        <v>7</v>
      </c>
      <c r="C44" s="6">
        <v>2022</v>
      </c>
      <c r="D44" s="6">
        <v>12</v>
      </c>
      <c r="E44" s="6">
        <v>124</v>
      </c>
    </row>
    <row r="45" spans="2:5" x14ac:dyDescent="0.35">
      <c r="B45" s="1" t="s">
        <v>6</v>
      </c>
      <c r="C45" s="6">
        <v>2022</v>
      </c>
      <c r="D45" s="6">
        <v>24</v>
      </c>
      <c r="E45" s="6">
        <v>41</v>
      </c>
    </row>
    <row r="46" spans="2:5" x14ac:dyDescent="0.35">
      <c r="B46" s="1" t="s">
        <v>34</v>
      </c>
      <c r="C46" s="6">
        <v>2022</v>
      </c>
      <c r="D46" s="6">
        <v>120</v>
      </c>
      <c r="E46" s="7">
        <v>89</v>
      </c>
    </row>
    <row r="47" spans="2:5" x14ac:dyDescent="0.35">
      <c r="B47" s="1" t="s">
        <v>33</v>
      </c>
      <c r="C47" s="6">
        <v>2022</v>
      </c>
      <c r="D47" s="6">
        <v>60</v>
      </c>
      <c r="E47" s="7">
        <v>269</v>
      </c>
    </row>
    <row r="48" spans="2:5" x14ac:dyDescent="0.35">
      <c r="B48" s="1" t="s">
        <v>32</v>
      </c>
      <c r="C48" s="6">
        <v>2022</v>
      </c>
      <c r="D48" s="6">
        <v>60</v>
      </c>
      <c r="E48" s="7">
        <v>239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</dc:creator>
  <cp:lastModifiedBy>Caroline Parent</cp:lastModifiedBy>
  <cp:lastPrinted>2023-10-13T09:24:32Z</cp:lastPrinted>
  <dcterms:created xsi:type="dcterms:W3CDTF">2023-10-12T07:35:30Z</dcterms:created>
  <dcterms:modified xsi:type="dcterms:W3CDTF">2024-01-11T14:21:51Z</dcterms:modified>
</cp:coreProperties>
</file>