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"/>
    </mc:Choice>
  </mc:AlternateContent>
  <xr:revisionPtr revIDLastSave="0" documentId="13_ncr:1_{65FD9E94-3C25-408A-B06E-444AFDCF8343}" xr6:coauthVersionLast="45" xr6:coauthVersionMax="45" xr10:uidLastSave="{00000000-0000-0000-0000-000000000000}"/>
  <bookViews>
    <workbookView xWindow="1560" yWindow="1560" windowWidth="28800" windowHeight="15435" activeTab="1" xr2:uid="{00000000-000D-0000-FFFF-FFFF00000000}"/>
  </bookViews>
  <sheets>
    <sheet name="TVA Contrôle 2019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2" l="1"/>
  <c r="E16" i="1" l="1"/>
  <c r="B21" i="2"/>
  <c r="I16" i="2"/>
  <c r="J16" i="2"/>
  <c r="J20" i="2" s="1"/>
  <c r="E16" i="2" l="1"/>
  <c r="C16" i="2"/>
  <c r="B16" i="2"/>
  <c r="H16" i="2" l="1"/>
  <c r="G16" i="2"/>
  <c r="D16" i="2"/>
  <c r="C16" i="1" l="1"/>
  <c r="D16" i="1"/>
  <c r="B16" i="1"/>
</calcChain>
</file>

<file path=xl/sharedStrings.xml><?xml version="1.0" encoding="utf-8"?>
<sst xmlns="http://schemas.openxmlformats.org/spreadsheetml/2006/main" count="68" uniqueCount="52">
  <si>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</si>
  <si>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</si>
  <si>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</si>
  <si>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</si>
  <si>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</si>
  <si>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</si>
  <si>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</si>
  <si>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</si>
  <si>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</si>
  <si>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</si>
  <si>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</si>
  <si>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</si>
  <si>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</si>
  <si>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</si>
  <si>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</si>
  <si>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</si>
  <si>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</si>
  <si>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</si>
  <si>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</si>
  <si>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</si>
  <si>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</si>
  <si>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</si>
  <si>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</si>
  <si>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</si>
  <si>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</si>
  <si>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</si>
  <si>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</si>
  <si>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</si>
  <si>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VENTES CEE</t>
  </si>
  <si>
    <t>AUTRES TAXABLES</t>
  </si>
  <si>
    <t>CTE 609100</t>
  </si>
  <si>
    <t>CTE 607020</t>
  </si>
  <si>
    <t>TOTAL DECL</t>
  </si>
  <si>
    <t>CPTE 706</t>
  </si>
  <si>
    <t>CTE 706200</t>
  </si>
  <si>
    <t>CPTE 707100</t>
  </si>
  <si>
    <t>EXTRAIT COMPTA 2019</t>
  </si>
  <si>
    <t>TVA CONTRÔLE 2019</t>
  </si>
  <si>
    <t>CONGES</t>
  </si>
  <si>
    <t>BASE TVA</t>
  </si>
  <si>
    <t>ECART</t>
  </si>
  <si>
    <t>CEE</t>
  </si>
  <si>
    <t>COMPTE 708500</t>
  </si>
  <si>
    <t>COMPTE 709900</t>
  </si>
  <si>
    <t xml:space="preserve">SUR TVA </t>
  </si>
  <si>
    <t>OK</t>
  </si>
  <si>
    <t>COMPTE 707920</t>
  </si>
  <si>
    <t xml:space="preserve">PAS D'ECART </t>
  </si>
  <si>
    <t>RAS</t>
  </si>
  <si>
    <t xml:space="preserve">PLUS COMPTE 707930 ET DEDUIRE 150 DE RRR GRAND EXPORT </t>
  </si>
  <si>
    <t>TOTAL 638740,24</t>
  </si>
  <si>
    <t>TVA 638741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</si>
</sst>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5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44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165" fontId="0" fillId="0" borderId="0" xfId="0" applyNumberFormat="1" applyFill="1" applyBorder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0" fontId="0" fillId="0" borderId="0" xfId="0" applyFill="1"/>
    <xf numFmtId="44" fontId="0" fillId="0" borderId="0" xfId="0" applyNumberFormat="1" applyFill="1"/>
    <xf numFmtId="42" fontId="8" fillId="0" borderId="0" xfId="0" applyNumberFormat="1" applyFont="1"/>
    <xf numFmtId="42" fontId="0" fillId="0" borderId="0" xfId="0" applyNumberFormat="1" applyBorder="1"/>
    <xf numFmtId="44" fontId="0" fillId="0" borderId="0" xfId="0" applyNumberFormat="1" applyBorder="1" applyAlignment="1"/>
    <xf numFmtId="44" fontId="0" fillId="0" borderId="0" xfId="0" applyNumberFormat="1" applyBorder="1"/>
    <xf numFmtId="42" fontId="0" fillId="0" borderId="0" xfId="0" applyNumberFormat="1" applyFill="1"/>
    <xf numFmtId="44" fontId="0" fillId="3" borderId="1" xfId="0" applyNumberFormat="1" applyFill="1" applyBorder="1"/>
    <xf numFmtId="44" fontId="0" fillId="4" borderId="1" xfId="0" applyNumberFormat="1" applyFill="1" applyBorder="1"/>
    <xf numFmtId="164" fontId="0" fillId="4" borderId="0" xfId="1" applyFont="1" applyFill="1"/>
    <xf numFmtId="164" fontId="0" fillId="0" borderId="3" xfId="1" applyFont="1" applyBorder="1"/>
    <xf numFmtId="164" fontId="0" fillId="0" borderId="0" xfId="1" applyFont="1" applyBorder="1"/>
    <xf numFmtId="44" fontId="0" fillId="5" borderId="1" xfId="0" applyNumberFormat="1" applyFill="1" applyBorder="1"/>
    <xf numFmtId="44" fontId="0" fillId="6" borderId="0" xfId="0" applyNumberFormat="1" applyFill="1" applyBorder="1"/>
    <xf numFmtId="164" fontId="0" fillId="6" borderId="0" xfId="1" applyFont="1" applyFill="1"/>
    <xf numFmtId="44" fontId="8" fillId="7" borderId="0" xfId="0" applyNumberFormat="1" applyFont="1" applyFill="1"/>
    <xf numFmtId="42" fontId="0" fillId="0" borderId="3" xfId="0" applyNumberFormat="1" applyFill="1" applyBorder="1"/>
    <xf numFmtId="0" fontId="1" fillId="0" borderId="0" xfId="0" applyFont="1"/>
    <xf numFmtId="164" fontId="1" fillId="0" borderId="0" xfId="1" applyFont="1"/>
    <xf numFmtId="0" fontId="1" fillId="0" borderId="0" xfId="0" applyFont="1" applyFill="1"/>
    <xf numFmtId="42" fontId="1" fillId="7" borderId="0" xfId="0" applyNumberFormat="1" applyFont="1" applyFill="1"/>
    <xf numFmtId="164" fontId="0" fillId="0" borderId="2" xfId="1" applyFont="1" applyBorder="1"/>
    <xf numFmtId="164" fontId="0" fillId="0" borderId="0" xfId="1" applyFont="1" applyFill="1"/>
    <xf numFmtId="0" fontId="5" fillId="0" borderId="0" xfId="0" applyFont="1" applyBorder="1"/>
    <xf numFmtId="44" fontId="5" fillId="0" borderId="0" xfId="0" applyNumberFormat="1" applyFont="1" applyBorder="1" applyAlignment="1"/>
    <xf numFmtId="44" fontId="0" fillId="0" borderId="0" xfId="0" applyNumberFormat="1" applyFont="1"/>
    <xf numFmtId="44" fontId="5" fillId="0" borderId="0" xfId="0" applyNumberFormat="1" applyFont="1" applyFill="1"/>
    <xf numFmtId="44" fontId="0" fillId="0" borderId="0" xfId="0" applyNumberFormat="1" applyFont="1" applyFill="1"/>
    <xf numFmtId="0" fontId="4" fillId="0" borderId="1" xfId="0" applyFont="1" applyBorder="1" applyAlignment="1">
      <alignment horizontal="center" vertical="center"/>
    </xf>
    <xf numFmtId="165" fontId="0" fillId="0" borderId="0" xfId="0" applyNumberFormat="1" applyFont="1" applyBorder="1"/>
    <xf numFmtId="0" fontId="2" fillId="0" borderId="0" xfId="0" applyFont="1" applyAlignment="1">
      <alignment horizontal="center" vertical="center"/>
    </xf>
    <xf numFmtId="164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workbookViewId="0">
      <selection activeCell="D22" sqref="D22"/>
    </sheetView>
  </sheetViews>
  <sheetFormatPr baseColWidth="10" defaultRowHeight="15" x14ac:dyDescent="0.25"/>
  <cols>
    <col min="1" max="1" width="26.5703125" customWidth="1"/>
    <col min="2" max="4" width="25.7109375" customWidth="1"/>
    <col min="5" max="5" width="11.85546875" bestFit="1" customWidth="1"/>
  </cols>
  <sheetData>
    <row r="1" spans="1:5" s="1" customFormat="1" ht="30" customHeight="1" x14ac:dyDescent="0.25">
      <c r="A1" s="65" t="s">
        <v>37</v>
      </c>
      <c r="B1" s="65"/>
      <c r="C1" s="65"/>
      <c r="D1" s="65"/>
    </row>
    <row r="2" spans="1:5" s="1" customFormat="1" x14ac:dyDescent="0.25">
      <c r="A2" s="4"/>
      <c r="B2" s="4"/>
      <c r="C2" s="4"/>
      <c r="D2" s="4"/>
    </row>
    <row r="3" spans="1:5" s="1" customFormat="1" ht="24.95" customHeight="1" x14ac:dyDescent="0.25">
      <c r="A3" s="8" t="s">
        <v>0</v>
      </c>
      <c r="B3" s="8" t="s">
        <v>1</v>
      </c>
      <c r="C3" s="63" t="s">
        <v>2</v>
      </c>
      <c r="D3" s="8" t="s">
        <v>3</v>
      </c>
      <c r="E3" s="30" t="s">
        <v>27</v>
      </c>
    </row>
    <row r="4" spans="1:5" ht="15" customHeight="1" x14ac:dyDescent="0.25">
      <c r="A4" s="3" t="s">
        <v>4</v>
      </c>
      <c r="B4" s="2">
        <v>67608</v>
      </c>
      <c r="C4" s="64">
        <v>78960</v>
      </c>
      <c r="D4" s="2"/>
      <c r="E4" s="31">
        <v>5581</v>
      </c>
    </row>
    <row r="5" spans="1:5" ht="15" customHeight="1" x14ac:dyDescent="0.25">
      <c r="A5" s="3" t="s">
        <v>5</v>
      </c>
      <c r="B5" s="2">
        <v>8424</v>
      </c>
      <c r="C5" s="64">
        <v>10560</v>
      </c>
      <c r="D5" s="2">
        <v>33666</v>
      </c>
      <c r="E5" s="31"/>
    </row>
    <row r="6" spans="1:5" ht="15" customHeight="1" x14ac:dyDescent="0.25">
      <c r="A6" s="3" t="s">
        <v>6</v>
      </c>
      <c r="B6" s="2"/>
      <c r="C6" s="64">
        <v>37350</v>
      </c>
      <c r="D6" s="2">
        <v>4050</v>
      </c>
      <c r="E6" s="31"/>
    </row>
    <row r="7" spans="1:5" ht="15" customHeight="1" x14ac:dyDescent="0.25">
      <c r="A7" s="3" t="s">
        <v>7</v>
      </c>
      <c r="B7" s="2">
        <v>1080</v>
      </c>
      <c r="C7" s="64"/>
      <c r="D7" s="2"/>
      <c r="E7" s="31"/>
    </row>
    <row r="8" spans="1:5" ht="15" customHeight="1" x14ac:dyDescent="0.25">
      <c r="A8" s="3" t="s">
        <v>8</v>
      </c>
      <c r="B8" s="2">
        <v>67140</v>
      </c>
      <c r="C8" s="64">
        <v>70119</v>
      </c>
      <c r="D8" s="2"/>
      <c r="E8" s="31">
        <v>6668</v>
      </c>
    </row>
    <row r="9" spans="1:5" ht="15" customHeight="1" x14ac:dyDescent="0.25">
      <c r="A9" s="3" t="s">
        <v>9</v>
      </c>
      <c r="B9" s="2">
        <v>58624</v>
      </c>
      <c r="C9" s="64">
        <v>45138</v>
      </c>
      <c r="D9" s="2">
        <v>6611</v>
      </c>
      <c r="E9" s="31"/>
    </row>
    <row r="10" spans="1:5" ht="15" customHeight="1" x14ac:dyDescent="0.25">
      <c r="A10" s="11" t="s">
        <v>10</v>
      </c>
      <c r="B10" s="12" t="s">
        <v>38</v>
      </c>
      <c r="C10" s="12"/>
      <c r="D10" s="12"/>
    </row>
    <row r="11" spans="1:5" ht="15" customHeight="1" x14ac:dyDescent="0.25">
      <c r="A11" s="3" t="s">
        <v>11</v>
      </c>
      <c r="B11" s="2">
        <v>3168</v>
      </c>
      <c r="C11" s="2">
        <v>23399</v>
      </c>
      <c r="D11" s="2"/>
    </row>
    <row r="12" spans="1:5" ht="15" customHeight="1" x14ac:dyDescent="0.25">
      <c r="A12" s="3" t="s">
        <v>12</v>
      </c>
      <c r="B12" s="2">
        <v>216136</v>
      </c>
      <c r="C12" s="2">
        <v>258590</v>
      </c>
      <c r="D12" s="2"/>
      <c r="E12" s="29"/>
    </row>
    <row r="13" spans="1:5" ht="15" customHeight="1" x14ac:dyDescent="0.25">
      <c r="A13" s="3" t="s">
        <v>13</v>
      </c>
      <c r="B13" s="2">
        <v>34920</v>
      </c>
      <c r="C13" s="2">
        <v>55398</v>
      </c>
      <c r="D13" s="2">
        <v>30198</v>
      </c>
    </row>
    <row r="14" spans="1:5" ht="15" customHeight="1" x14ac:dyDescent="0.25">
      <c r="A14" s="3" t="s">
        <v>14</v>
      </c>
      <c r="B14" s="2">
        <v>39480</v>
      </c>
      <c r="C14" s="2">
        <v>27927</v>
      </c>
      <c r="D14" s="2">
        <v>7770</v>
      </c>
      <c r="E14" s="31"/>
    </row>
    <row r="15" spans="1:5" ht="15" customHeight="1" x14ac:dyDescent="0.25">
      <c r="A15" s="9" t="s">
        <v>15</v>
      </c>
      <c r="B15" s="66">
        <v>0</v>
      </c>
      <c r="C15" s="66">
        <v>31300</v>
      </c>
      <c r="D15" s="66">
        <v>0</v>
      </c>
      <c r="E15" s="31">
        <v>2664</v>
      </c>
    </row>
    <row r="16" spans="1:5" ht="24.95" customHeight="1" x14ac:dyDescent="0.25">
      <c r="A16" s="5"/>
      <c r="B16" s="6">
        <f>SUM(B4:B15)</f>
        <v>496580</v>
      </c>
      <c r="C16" s="6">
        <f>SUM(C4:C15)</f>
        <v>638741</v>
      </c>
      <c r="D16" s="6">
        <f>SUM(D4:D15)</f>
        <v>82295</v>
      </c>
      <c r="E16" s="56">
        <f>SUM(E4:E15)</f>
        <v>14913</v>
      </c>
    </row>
    <row r="19" spans="2:2" s="24" customFormat="1" x14ac:dyDescent="0.25">
      <c r="B19" s="2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abSelected="1" workbookViewId="0">
      <selection activeCell="D30" sqref="D30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2" ht="18.75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</row>
    <row r="3" spans="1:12" s="7" customFormat="1" ht="44.25" customHeight="1" thickBot="1" x14ac:dyDescent="0.3">
      <c r="A3" s="32" t="s">
        <v>16</v>
      </c>
      <c r="B3" s="33" t="s">
        <v>25</v>
      </c>
      <c r="C3" s="33" t="s">
        <v>18</v>
      </c>
      <c r="D3" s="33" t="s">
        <v>19</v>
      </c>
      <c r="E3" s="33" t="s">
        <v>20</v>
      </c>
      <c r="F3" s="33" t="s">
        <v>23</v>
      </c>
      <c r="G3" s="33" t="s">
        <v>21</v>
      </c>
      <c r="H3" s="33" t="s">
        <v>22</v>
      </c>
      <c r="I3" s="33" t="s">
        <v>24</v>
      </c>
      <c r="J3" s="32" t="s">
        <v>28</v>
      </c>
      <c r="K3" s="32" t="s">
        <v>29</v>
      </c>
      <c r="L3" s="7" t="s">
        <v>26</v>
      </c>
    </row>
    <row r="4" spans="1:12" ht="15" customHeight="1" x14ac:dyDescent="0.25">
      <c r="A4" s="10" t="s">
        <v>4</v>
      </c>
      <c r="B4" s="26">
        <v>67608</v>
      </c>
      <c r="C4" s="14"/>
      <c r="D4" s="14"/>
      <c r="E4" s="14"/>
      <c r="F4" s="14">
        <v>404</v>
      </c>
      <c r="G4" s="60"/>
      <c r="H4" s="62">
        <v>78960</v>
      </c>
      <c r="I4" s="36">
        <v>-160.11000000000001</v>
      </c>
      <c r="J4" s="35">
        <v>5337</v>
      </c>
      <c r="L4" s="27"/>
    </row>
    <row r="5" spans="1:12" ht="15" customHeight="1" x14ac:dyDescent="0.25">
      <c r="A5" s="10" t="s">
        <v>17</v>
      </c>
      <c r="B5" s="26">
        <v>8424</v>
      </c>
      <c r="C5" s="14"/>
      <c r="D5" s="14">
        <v>33666.400000000001</v>
      </c>
      <c r="E5" s="14"/>
      <c r="F5" s="14"/>
      <c r="G5" s="60">
        <v>10560</v>
      </c>
      <c r="H5" s="60"/>
      <c r="I5" s="14"/>
      <c r="L5" s="27"/>
    </row>
    <row r="6" spans="1:12" ht="15" customHeight="1" x14ac:dyDescent="0.25">
      <c r="A6" s="10" t="s">
        <v>6</v>
      </c>
      <c r="B6" s="50">
        <v>28200</v>
      </c>
      <c r="C6" s="14"/>
      <c r="D6" s="14">
        <v>4050</v>
      </c>
      <c r="E6" s="14"/>
      <c r="F6" s="14"/>
      <c r="G6" s="60">
        <v>37350</v>
      </c>
      <c r="H6" s="60"/>
      <c r="I6" s="14"/>
      <c r="J6" s="14"/>
      <c r="K6" s="14"/>
      <c r="L6" s="27"/>
    </row>
    <row r="7" spans="1:12" ht="15" customHeight="1" x14ac:dyDescent="0.25">
      <c r="A7" s="10" t="s">
        <v>7</v>
      </c>
      <c r="B7" s="14">
        <v>1080</v>
      </c>
      <c r="C7" s="14"/>
      <c r="D7" s="14"/>
      <c r="E7" s="14"/>
      <c r="F7" s="14"/>
      <c r="G7" s="60"/>
      <c r="H7" s="60"/>
      <c r="I7" s="14"/>
      <c r="J7" s="14"/>
      <c r="K7" s="14"/>
      <c r="L7" s="27"/>
    </row>
    <row r="8" spans="1:12" ht="15" customHeight="1" x14ac:dyDescent="0.25">
      <c r="A8" s="10" t="s">
        <v>8</v>
      </c>
      <c r="B8" s="14">
        <v>67140</v>
      </c>
      <c r="C8" s="14"/>
      <c r="D8" s="14"/>
      <c r="E8" s="14"/>
      <c r="F8" s="14"/>
      <c r="G8" s="60"/>
      <c r="H8" s="60">
        <v>70119</v>
      </c>
      <c r="I8" s="14">
        <v>-136.08000000000001</v>
      </c>
      <c r="J8" s="14">
        <v>6804</v>
      </c>
      <c r="K8" s="14"/>
      <c r="L8" s="27"/>
    </row>
    <row r="9" spans="1:12" ht="15" customHeight="1" x14ac:dyDescent="0.25">
      <c r="A9" s="10" t="s">
        <v>9</v>
      </c>
      <c r="B9" s="36">
        <v>58624</v>
      </c>
      <c r="C9" s="36"/>
      <c r="D9" s="36"/>
      <c r="E9" s="36"/>
      <c r="F9" s="36"/>
      <c r="G9" s="62">
        <v>45138</v>
      </c>
      <c r="H9" s="62"/>
      <c r="I9" s="36"/>
      <c r="J9" s="36"/>
      <c r="K9" s="35"/>
      <c r="L9" s="37"/>
    </row>
    <row r="10" spans="1:12" ht="15" customHeight="1" x14ac:dyDescent="0.25">
      <c r="A10" s="10" t="s">
        <v>10</v>
      </c>
      <c r="B10" s="36">
        <v>3168</v>
      </c>
      <c r="C10" s="36"/>
      <c r="D10" s="36">
        <v>6610.81</v>
      </c>
      <c r="E10" s="36"/>
      <c r="F10" s="36"/>
      <c r="G10" s="61">
        <v>19121</v>
      </c>
      <c r="H10" s="61">
        <v>4278</v>
      </c>
      <c r="I10" s="36"/>
      <c r="J10" s="36"/>
      <c r="K10" s="35"/>
      <c r="L10" s="27"/>
    </row>
    <row r="11" spans="1:12" ht="15" customHeight="1" x14ac:dyDescent="0.25">
      <c r="A11" s="10" t="s">
        <v>11</v>
      </c>
      <c r="B11" s="36"/>
      <c r="C11" s="36"/>
      <c r="D11" s="36"/>
      <c r="E11" s="36"/>
      <c r="F11" s="36"/>
      <c r="G11" s="36"/>
      <c r="H11" s="36"/>
      <c r="I11" s="36"/>
      <c r="J11" s="35"/>
      <c r="K11" s="35"/>
      <c r="L11" s="27"/>
    </row>
    <row r="12" spans="1:12" ht="15" customHeight="1" x14ac:dyDescent="0.25">
      <c r="A12" s="10" t="s">
        <v>12</v>
      </c>
      <c r="B12" s="14">
        <v>216135.6</v>
      </c>
      <c r="C12" s="14"/>
      <c r="D12" s="14"/>
      <c r="E12" s="14"/>
      <c r="F12" s="14"/>
      <c r="G12" s="26">
        <v>50495.519999999997</v>
      </c>
      <c r="H12" s="14">
        <v>208094.72</v>
      </c>
      <c r="I12" s="14"/>
      <c r="J12" s="31"/>
      <c r="K12" s="31"/>
      <c r="L12" s="27"/>
    </row>
    <row r="13" spans="1:12" ht="15" customHeight="1" x14ac:dyDescent="0.25">
      <c r="A13" s="10" t="s">
        <v>13</v>
      </c>
      <c r="B13" s="14">
        <v>34920</v>
      </c>
      <c r="C13" s="14"/>
      <c r="D13" s="14">
        <v>30198.54</v>
      </c>
      <c r="E13" s="14"/>
      <c r="F13" s="14"/>
      <c r="G13" s="14">
        <v>55398</v>
      </c>
      <c r="H13" s="14"/>
      <c r="I13" s="14"/>
      <c r="J13" s="14"/>
      <c r="K13" s="14"/>
      <c r="L13" s="27"/>
    </row>
    <row r="14" spans="1:12" ht="15" customHeight="1" x14ac:dyDescent="0.25">
      <c r="A14" s="10" t="s">
        <v>14</v>
      </c>
      <c r="B14" s="14">
        <v>11280</v>
      </c>
      <c r="C14" s="14">
        <v>7770</v>
      </c>
      <c r="D14" s="14"/>
      <c r="E14" s="14"/>
      <c r="F14" s="14"/>
      <c r="G14" s="14">
        <v>27927</v>
      </c>
      <c r="H14" s="14"/>
      <c r="I14" s="14"/>
      <c r="J14" s="31"/>
      <c r="K14" s="31"/>
      <c r="L14" s="27"/>
    </row>
    <row r="15" spans="1:12" ht="15" customHeight="1" thickBot="1" x14ac:dyDescent="0.3">
      <c r="A15" s="16" t="s">
        <v>15</v>
      </c>
      <c r="B15" s="17"/>
      <c r="C15" s="17"/>
      <c r="D15" s="17"/>
      <c r="E15" s="17"/>
      <c r="F15" s="17"/>
      <c r="G15" s="17">
        <v>31449</v>
      </c>
      <c r="H15" s="17"/>
      <c r="I15" s="17">
        <v>-150</v>
      </c>
      <c r="J15" s="34">
        <v>2664</v>
      </c>
      <c r="K15" s="34"/>
      <c r="L15" s="27"/>
    </row>
    <row r="16" spans="1:12" ht="24.95" customHeight="1" thickTop="1" x14ac:dyDescent="0.25">
      <c r="A16" s="19"/>
      <c r="B16" s="42">
        <f>SUM(B4:B15)</f>
        <v>496579.6</v>
      </c>
      <c r="C16" s="43">
        <f>SUM(C4:C15)</f>
        <v>7770</v>
      </c>
      <c r="D16" s="43">
        <f>SUM(D4:D15)</f>
        <v>74525.75</v>
      </c>
      <c r="E16" s="43">
        <f>SUM(E14:E15)</f>
        <v>0</v>
      </c>
      <c r="F16" s="15" t="s">
        <v>41</v>
      </c>
      <c r="G16" s="47">
        <f>SUM(G4:G15)</f>
        <v>277438.52</v>
      </c>
      <c r="H16" s="47">
        <f>SUM(H4:H15)</f>
        <v>361451.72</v>
      </c>
      <c r="I16" s="15">
        <f>SUM(I4:I15)</f>
        <v>-446.19000000000005</v>
      </c>
      <c r="J16" s="48">
        <f>SUM(J4:J15)</f>
        <v>14805</v>
      </c>
      <c r="K16" s="22"/>
    </row>
    <row r="17" spans="1:11" ht="7.5" customHeight="1" x14ac:dyDescent="0.25">
      <c r="A17" s="20"/>
      <c r="B17" s="21"/>
      <c r="C17" s="21"/>
      <c r="D17" s="21"/>
      <c r="E17" s="21"/>
      <c r="F17" s="21"/>
      <c r="G17" s="21"/>
      <c r="H17" s="21"/>
      <c r="I17" s="21"/>
    </row>
    <row r="18" spans="1:11" ht="15" customHeight="1" x14ac:dyDescent="0.25">
      <c r="A18" s="18" t="s">
        <v>31</v>
      </c>
      <c r="B18" s="38">
        <v>496579.6</v>
      </c>
      <c r="C18" s="22"/>
      <c r="D18" s="59" t="s">
        <v>45</v>
      </c>
      <c r="E18" s="39"/>
      <c r="F18" s="58" t="s">
        <v>45</v>
      </c>
      <c r="G18" s="46"/>
      <c r="H18" s="40"/>
      <c r="I18" s="22" t="s">
        <v>41</v>
      </c>
      <c r="J18" s="31">
        <v>404</v>
      </c>
      <c r="K18" t="s">
        <v>42</v>
      </c>
    </row>
    <row r="19" spans="1:11" ht="15" customHeight="1" thickBot="1" x14ac:dyDescent="0.3">
      <c r="A19" s="18" t="s">
        <v>30</v>
      </c>
      <c r="B19" s="38">
        <v>0</v>
      </c>
      <c r="C19" s="27"/>
      <c r="D19" s="27"/>
      <c r="E19" s="27"/>
      <c r="F19" s="27"/>
      <c r="G19" s="46"/>
      <c r="H19" s="38"/>
      <c r="I19" s="14"/>
      <c r="J19" s="45">
        <v>-296.19</v>
      </c>
      <c r="K19" t="s">
        <v>43</v>
      </c>
    </row>
    <row r="20" spans="1:11" ht="15" customHeight="1" thickTop="1" thickBot="1" x14ac:dyDescent="0.3">
      <c r="A20" s="23" t="s">
        <v>39</v>
      </c>
      <c r="B20" s="51">
        <v>-496580</v>
      </c>
      <c r="C20" s="27"/>
      <c r="D20" s="41"/>
      <c r="E20" s="27"/>
      <c r="F20" s="27"/>
      <c r="G20" s="31"/>
      <c r="H20" s="28"/>
      <c r="I20" s="14"/>
      <c r="J20" s="49">
        <f>SUM(J16:J19)</f>
        <v>14912.81</v>
      </c>
    </row>
    <row r="21" spans="1:11" ht="15.75" thickTop="1" x14ac:dyDescent="0.25">
      <c r="A21" s="54" t="s">
        <v>40</v>
      </c>
      <c r="B21" s="55">
        <f>SUM(B18:B20)</f>
        <v>-0.40000000002328306</v>
      </c>
      <c r="D21" s="22"/>
      <c r="I21" t="s">
        <v>44</v>
      </c>
      <c r="J21" s="31">
        <v>14913</v>
      </c>
    </row>
    <row r="22" spans="1:11" x14ac:dyDescent="0.25">
      <c r="D22" s="22"/>
      <c r="F22" s="35"/>
      <c r="G22" s="57"/>
      <c r="I22" s="23" t="s">
        <v>45</v>
      </c>
      <c r="J22" s="23" t="s">
        <v>45</v>
      </c>
    </row>
    <row r="23" spans="1:11" x14ac:dyDescent="0.25">
      <c r="A23" t="s">
        <v>32</v>
      </c>
      <c r="B23" s="44">
        <v>82295</v>
      </c>
      <c r="D23" s="22"/>
    </row>
    <row r="24" spans="1:11" x14ac:dyDescent="0.25">
      <c r="A24" s="23" t="s">
        <v>33</v>
      </c>
      <c r="B24" s="31">
        <v>7770</v>
      </c>
      <c r="D24" s="22"/>
      <c r="G24" t="s">
        <v>46</v>
      </c>
    </row>
    <row r="25" spans="1:11" x14ac:dyDescent="0.25">
      <c r="A25" s="23" t="s">
        <v>34</v>
      </c>
      <c r="B25" s="31">
        <v>74525.75</v>
      </c>
      <c r="G25" t="s">
        <v>49</v>
      </c>
    </row>
    <row r="26" spans="1:11" ht="15.75" thickBot="1" x14ac:dyDescent="0.3">
      <c r="A26" t="s">
        <v>35</v>
      </c>
      <c r="B26" s="45"/>
      <c r="G26" t="s">
        <v>50</v>
      </c>
    </row>
    <row r="27" spans="1:11" ht="15.75" thickTop="1" x14ac:dyDescent="0.25">
      <c r="B27" s="46">
        <f>SUM(B24:B26)</f>
        <v>82295.75</v>
      </c>
    </row>
    <row r="28" spans="1:11" x14ac:dyDescent="0.25">
      <c r="A28" s="52" t="s">
        <v>40</v>
      </c>
      <c r="B28" s="53">
        <v>0</v>
      </c>
      <c r="G28" t="s">
        <v>51</v>
      </c>
    </row>
    <row r="29" spans="1:11" x14ac:dyDescent="0.25">
      <c r="G29" t="s">
        <v>47</v>
      </c>
    </row>
    <row r="30" spans="1:11" x14ac:dyDescent="0.25">
      <c r="G30" s="23" t="s">
        <v>48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2019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2020-01-10T09:08:56Z</cp:lastPrinted>
  <dcterms:created xsi:type="dcterms:W3CDTF">2016-10-04T14:30:02Z</dcterms:created>
  <dcterms:modified xsi:type="dcterms:W3CDTF">2020-01-10T09:08:59Z</dcterms:modified>
</cp:coreProperties>
</file>