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"/>
    </mc:Choice>
  </mc:AlternateContent>
  <bookViews>
    <workbookView xWindow="0" yWindow="0" windowWidth="17970" windowHeight="5835" activeTab="1"/>
  </bookViews>
  <sheets>
    <sheet name="CA12" sheetId="1" r:id="rId1"/>
    <sheet name="MANAGEMENT FEE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2" l="1"/>
  <c r="C17" i="2"/>
  <c r="C16" i="2"/>
  <c r="C14" i="2"/>
  <c r="C12" i="2"/>
  <c r="C8" i="2"/>
  <c r="C16" i="1"/>
  <c r="C11" i="1"/>
  <c r="C9" i="1"/>
</calcChain>
</file>

<file path=xl/sharedStrings.xml><?xml version="1.0" encoding="utf-8"?>
<sst xmlns="http://schemas.openxmlformats.org/spreadsheetml/2006/main" count="37" uniqueCount="29">
  <si>
    <t>SARL JARDIN ESTHETIQUE</t>
  </si>
  <si>
    <t>CONTRÔLE TVA 31-12-2015</t>
  </si>
  <si>
    <t>PRESTATIONS CABINE</t>
  </si>
  <si>
    <t>TTC</t>
  </si>
  <si>
    <t>PRODUITS ET ACCESSOIRES</t>
  </si>
  <si>
    <t>BONS CADEAUX 2015</t>
  </si>
  <si>
    <t>BONS CADEAUX 2014</t>
  </si>
  <si>
    <t>AN SUR TVA COLLECTEE AU 1/1/2015 795,81 POUR UN THEORIQUE DE 796,16</t>
  </si>
  <si>
    <t>HT</t>
  </si>
  <si>
    <t>TVA</t>
  </si>
  <si>
    <t>TVA COLLECTEE 1624,66€ THEORIQUE (sur cte 1624,32€)</t>
  </si>
  <si>
    <t>collectée</t>
  </si>
  <si>
    <t>TVA DED</t>
  </si>
  <si>
    <t xml:space="preserve">ACTES </t>
  </si>
  <si>
    <t>6550 LE 21/7</t>
  </si>
  <si>
    <t>4763 LE 15/12</t>
  </si>
  <si>
    <t xml:space="preserve">A PAYER </t>
  </si>
  <si>
    <t>A AFFINER IL MANQUE LE CONTRAT DE PRESTATION</t>
  </si>
  <si>
    <t>SANS LA TVA A DEDUIRE SUR LES MANAGEMENTS FEES</t>
  </si>
  <si>
    <t>CALCUL DE LA PRESTATION 2015</t>
  </si>
  <si>
    <t xml:space="preserve">SARL JARDIN ESTHETIQUE </t>
  </si>
  <si>
    <t>COMPTE 706200</t>
  </si>
  <si>
    <t>EXTOURNE BONS CADEAUX 2014</t>
  </si>
  <si>
    <t>TVA COLLECTEE</t>
  </si>
  <si>
    <t>COMPTE 707200</t>
  </si>
  <si>
    <t xml:space="preserve">TOTAL HT </t>
  </si>
  <si>
    <t>coefficient</t>
  </si>
  <si>
    <t xml:space="preserve">TVA </t>
  </si>
  <si>
    <t>CA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</si>
</sst>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6" formatCode="0.0000%"/>
    <numFmt numFmtId="167" formatCode="_-* #,##0.0000\ _€_-;\-* #,##0.0000\ _€_-;_-* &quot;-&quot;????\ _€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43" fontId="0" fillId="0" borderId="0" xfId="1" applyFont="1"/>
    <xf numFmtId="43" fontId="0" fillId="0" borderId="1" xfId="1" applyFont="1" applyBorder="1"/>
    <xf numFmtId="43" fontId="0" fillId="0" borderId="0" xfId="0" applyNumberFormat="1"/>
    <xf numFmtId="43" fontId="0" fillId="2" borderId="0" xfId="1" applyFont="1" applyFill="1"/>
    <xf numFmtId="0" fontId="0" fillId="2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3" borderId="0" xfId="0" applyFill="1"/>
    <xf numFmtId="43" fontId="0" fillId="0" borderId="6" xfId="1" applyFont="1" applyBorder="1"/>
    <xf numFmtId="43" fontId="0" fillId="0" borderId="6" xfId="0" applyNumberFormat="1" applyBorder="1"/>
    <xf numFmtId="43" fontId="0" fillId="2" borderId="0" xfId="0" applyNumberFormat="1" applyFill="1"/>
    <xf numFmtId="166" fontId="0" fillId="0" borderId="6" xfId="0" applyNumberFormat="1" applyBorder="1"/>
    <xf numFmtId="167" fontId="0" fillId="0" borderId="0" xfId="0" applyNumberFormat="1"/>
    <xf numFmtId="167" fontId="0" fillId="0" borderId="6" xfId="0" applyNumberForma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opLeftCell="A8" workbookViewId="0">
      <selection activeCell="C21" sqref="C21"/>
    </sheetView>
  </sheetViews>
  <sheetFormatPr baseColWidth="10" defaultRowHeight="15" x14ac:dyDescent="0.25"/>
  <cols>
    <col min="2" max="2" width="22" customWidth="1"/>
    <col min="3" max="3" width="12.85546875" bestFit="1" customWidth="1"/>
  </cols>
  <sheetData>
    <row r="1" spans="1:9" x14ac:dyDescent="0.25">
      <c r="A1" s="7" t="s">
        <v>0</v>
      </c>
      <c r="B1" s="8"/>
    </row>
    <row r="2" spans="1:9" ht="15.75" thickBot="1" x14ac:dyDescent="0.3">
      <c r="A2" s="9" t="s">
        <v>1</v>
      </c>
      <c r="B2" s="10"/>
    </row>
    <row r="4" spans="1:9" x14ac:dyDescent="0.25">
      <c r="C4" t="s">
        <v>3</v>
      </c>
    </row>
    <row r="5" spans="1:9" x14ac:dyDescent="0.25">
      <c r="A5" t="s">
        <v>2</v>
      </c>
      <c r="C5" s="1">
        <v>123663.5</v>
      </c>
    </row>
    <row r="6" spans="1:9" x14ac:dyDescent="0.25">
      <c r="A6" t="s">
        <v>4</v>
      </c>
      <c r="C6" s="1">
        <v>13704.5</v>
      </c>
    </row>
    <row r="7" spans="1:9" x14ac:dyDescent="0.25">
      <c r="A7" t="s">
        <v>5</v>
      </c>
      <c r="C7" s="1">
        <v>9748</v>
      </c>
      <c r="D7" t="s">
        <v>10</v>
      </c>
    </row>
    <row r="8" spans="1:9" x14ac:dyDescent="0.25">
      <c r="A8" t="s">
        <v>6</v>
      </c>
      <c r="C8" s="2">
        <v>-4777</v>
      </c>
      <c r="D8" t="s">
        <v>7</v>
      </c>
      <c r="I8" t="s">
        <v>28</v>
      </c>
    </row>
    <row r="9" spans="1:9" x14ac:dyDescent="0.25">
      <c r="B9" t="s">
        <v>3</v>
      </c>
      <c r="C9" s="1">
        <f>SUM(C5:C8)</f>
        <v>142339</v>
      </c>
    </row>
    <row r="10" spans="1:9" x14ac:dyDescent="0.25">
      <c r="B10" t="s">
        <v>8</v>
      </c>
      <c r="C10" s="1">
        <v>118615.83</v>
      </c>
    </row>
    <row r="11" spans="1:9" x14ac:dyDescent="0.25">
      <c r="B11" t="s">
        <v>9</v>
      </c>
      <c r="C11" s="3">
        <f>C10*0.2</f>
        <v>23723.166000000001</v>
      </c>
      <c r="D11" t="s">
        <v>11</v>
      </c>
    </row>
    <row r="12" spans="1:9" x14ac:dyDescent="0.25">
      <c r="B12" t="s">
        <v>12</v>
      </c>
      <c r="C12" s="4">
        <v>-5781</v>
      </c>
      <c r="D12" s="5" t="s">
        <v>17</v>
      </c>
      <c r="E12" s="5"/>
      <c r="F12" s="5"/>
      <c r="G12" s="5"/>
    </row>
    <row r="13" spans="1:9" x14ac:dyDescent="0.25">
      <c r="B13" t="s">
        <v>13</v>
      </c>
      <c r="C13" s="1">
        <v>-11313</v>
      </c>
    </row>
    <row r="14" spans="1:9" x14ac:dyDescent="0.25">
      <c r="B14" t="s">
        <v>14</v>
      </c>
    </row>
    <row r="15" spans="1:9" x14ac:dyDescent="0.25">
      <c r="B15" t="s">
        <v>15</v>
      </c>
      <c r="C15" s="6"/>
    </row>
    <row r="16" spans="1:9" x14ac:dyDescent="0.25">
      <c r="C16" s="3">
        <f>SUM(C11:C15)</f>
        <v>6629.1660000000011</v>
      </c>
      <c r="D16" s="11" t="s">
        <v>16</v>
      </c>
      <c r="E16" s="11" t="s">
        <v>18</v>
      </c>
      <c r="F16" s="11"/>
      <c r="G16" s="11"/>
      <c r="H16" s="11"/>
      <c r="I16" s="11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workbookViewId="0">
      <selection activeCell="F17" sqref="F17"/>
    </sheetView>
  </sheetViews>
  <sheetFormatPr baseColWidth="10" defaultRowHeight="15" x14ac:dyDescent="0.25"/>
  <cols>
    <col min="3" max="3" width="13.85546875" bestFit="1" customWidth="1"/>
  </cols>
  <sheetData>
    <row r="1" spans="1:4" x14ac:dyDescent="0.25">
      <c r="A1" t="s">
        <v>20</v>
      </c>
    </row>
    <row r="2" spans="1:4" x14ac:dyDescent="0.25">
      <c r="A2" t="s">
        <v>19</v>
      </c>
    </row>
    <row r="4" spans="1:4" x14ac:dyDescent="0.25">
      <c r="A4" t="s">
        <v>21</v>
      </c>
      <c r="C4" s="1">
        <v>123663.5</v>
      </c>
      <c r="D4" t="s">
        <v>3</v>
      </c>
    </row>
    <row r="5" spans="1:4" x14ac:dyDescent="0.25">
      <c r="C5" s="1">
        <v>-9748</v>
      </c>
      <c r="D5" t="s">
        <v>5</v>
      </c>
    </row>
    <row r="6" spans="1:4" x14ac:dyDescent="0.25">
      <c r="C6" s="1">
        <v>4777</v>
      </c>
      <c r="D6" t="s">
        <v>22</v>
      </c>
    </row>
    <row r="7" spans="1:4" ht="15.75" thickBot="1" x14ac:dyDescent="0.3">
      <c r="C7" s="12">
        <v>-20610.580000000002</v>
      </c>
      <c r="D7" t="s">
        <v>23</v>
      </c>
    </row>
    <row r="8" spans="1:4" x14ac:dyDescent="0.25">
      <c r="C8" s="14">
        <f>SUM(C4:C7)</f>
        <v>98081.919999999998</v>
      </c>
      <c r="D8" t="s">
        <v>8</v>
      </c>
    </row>
    <row r="10" spans="1:4" x14ac:dyDescent="0.25">
      <c r="A10" t="s">
        <v>24</v>
      </c>
      <c r="C10" s="3">
        <v>13704.5</v>
      </c>
      <c r="D10" t="s">
        <v>3</v>
      </c>
    </row>
    <row r="11" spans="1:4" ht="15.75" thickBot="1" x14ac:dyDescent="0.3">
      <c r="C11" s="13">
        <v>-2284.08</v>
      </c>
      <c r="D11" t="s">
        <v>23</v>
      </c>
    </row>
    <row r="12" spans="1:4" x14ac:dyDescent="0.25">
      <c r="C12" s="14">
        <f>SUM(C10:C11)</f>
        <v>11420.42</v>
      </c>
    </row>
    <row r="14" spans="1:4" x14ac:dyDescent="0.25">
      <c r="A14" t="s">
        <v>25</v>
      </c>
      <c r="C14" s="14">
        <f>C8+C12</f>
        <v>109502.34</v>
      </c>
    </row>
    <row r="15" spans="1:4" ht="15.75" thickBot="1" x14ac:dyDescent="0.3">
      <c r="A15" t="s">
        <v>26</v>
      </c>
      <c r="C15" s="15">
        <v>0.202961</v>
      </c>
    </row>
    <row r="16" spans="1:4" x14ac:dyDescent="0.25">
      <c r="C16" s="16">
        <f>C14*C15</f>
        <v>22224.704428739999</v>
      </c>
      <c r="D16" t="s">
        <v>8</v>
      </c>
    </row>
    <row r="17" spans="3:4" ht="15.75" thickBot="1" x14ac:dyDescent="0.3">
      <c r="C17" s="17">
        <f>C16*0.2</f>
        <v>4444.9408857480003</v>
      </c>
      <c r="D17" t="s">
        <v>27</v>
      </c>
    </row>
    <row r="18" spans="3:4" x14ac:dyDescent="0.25">
      <c r="C18" s="16">
        <f>SUM(C16:C17)</f>
        <v>26669.645314488</v>
      </c>
      <c r="D18" t="s">
        <v>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CA12</vt:lpstr>
      <vt:lpstr>MANAGEMENT FEES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2016-03-01T16:02:24Z</cp:lastPrinted>
  <dcterms:created xsi:type="dcterms:W3CDTF">2016-03-01T15:16:35Z</dcterms:created>
  <dcterms:modified xsi:type="dcterms:W3CDTF">2016-03-01T16:04:52Z</dcterms:modified>
</cp:coreProperties>
</file>