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"/>
    </mc:Choice>
  </mc:AlternateContent>
  <xr:revisionPtr revIDLastSave="0" documentId="13_ncr:1_{2DA0B6E1-AD7C-470C-B94F-84E6CC14A2B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TVA Contrôle 2025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2" i="1" s="1"/>
  <c r="E45" i="1"/>
  <c r="J16" i="2"/>
  <c r="J19" i="2" s="1"/>
  <c r="O16" i="2"/>
  <c r="H16" i="2"/>
  <c r="G16" i="2"/>
  <c r="M16" i="2"/>
  <c r="D16" i="1"/>
  <c r="E16" i="2"/>
  <c r="E19" i="2" s="1"/>
  <c r="N16" i="2"/>
  <c r="L16" i="2"/>
  <c r="L23" i="2" s="1"/>
  <c r="K16" i="2"/>
  <c r="B16" i="2"/>
  <c r="H16" i="1"/>
  <c r="G16" i="1"/>
  <c r="F16" i="1"/>
  <c r="E16" i="1"/>
  <c r="P16" i="2"/>
  <c r="Q16" i="2"/>
  <c r="C16" i="1"/>
  <c r="B16" i="1"/>
</calcChain>
</file>

<file path=xl/sharedStrings.xml><?xml version="1.0" encoding="utf-8"?>
<sst xmlns="http://schemas.openxmlformats.org/spreadsheetml/2006/main" count="97" uniqueCount="77">
  <si>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</si>
  <si>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</si>
  <si>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</si>
  <si>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</si>
  <si>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</si>
  <si>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</si>
  <si>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</si>
  <si>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</si>
  <si>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</si>
  <si>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</si>
  <si>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</si>
  <si>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</si>
  <si>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</si>
  <si>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</si>
  <si>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</si>
  <si>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</si>
  <si>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</si>
  <si>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</si>
  <si>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</si>
  <si>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</si>
  <si>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</si>
  <si>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</si>
  <si>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</si>
  <si>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</si>
  <si>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</si>
  <si>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</si>
  <si>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</si>
  <si>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</si>
  <si>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AUTRES TAXABLES</t>
  </si>
  <si>
    <t>non taxable</t>
  </si>
  <si>
    <t>VENTES INTRAC 707910</t>
  </si>
  <si>
    <t>EN COMPTE CLIENT AVANT FACTURATION NOUVELLE TECH DES ACTES</t>
  </si>
  <si>
    <t>TVA CONTRÔLE 2025</t>
  </si>
  <si>
    <t>DEBOURS</t>
  </si>
  <si>
    <t>DEBOURS NON TAXABLE</t>
  </si>
  <si>
    <t>débours non taxable</t>
  </si>
  <si>
    <t>SUSP</t>
  </si>
  <si>
    <t>70000003 ACTE CEE</t>
  </si>
  <si>
    <t xml:space="preserve">ATTENTION LORS DE LA VENTE A A VINSTOUW IL FAUDRA TOUT DECLARER </t>
  </si>
  <si>
    <t>CAR JE N AI PAS DECLARE L'ACOMPTE PERCU EN 4-2025</t>
  </si>
  <si>
    <t>POUR NE PAS AVOIR UN ECART DEB PUISQUE LA DEB SERA FAITE</t>
  </si>
  <si>
    <t>LORS DU DEPART DES VINS</t>
  </si>
  <si>
    <t>COMM TAXABLES</t>
  </si>
  <si>
    <t>VINTRY DÉJÀ DECLARE EN 2024</t>
  </si>
  <si>
    <t>extournes</t>
  </si>
  <si>
    <t xml:space="preserve">DE FRANCOIS </t>
  </si>
  <si>
    <t>CTE 487</t>
  </si>
  <si>
    <t>SOLDE EN CTA</t>
  </si>
  <si>
    <t xml:space="preserve">EXTOURNES </t>
  </si>
  <si>
    <t xml:space="preserve">                       </t>
  </si>
  <si>
    <t>JE FAIS CELA EN 12/2025</t>
  </si>
  <si>
    <t>OK</t>
  </si>
  <si>
    <t>en compta cte export</t>
  </si>
  <si>
    <t>ajouter ZM acte declaré en oct CTE 419291</t>
  </si>
  <si>
    <t>ajouter FINE RARE acte déclaré en dec CTE 419291</t>
  </si>
  <si>
    <t>ajouter WINE ZAP acte déclaré en dec CTE 419291</t>
  </si>
  <si>
    <t xml:space="preserve">OTER </t>
  </si>
  <si>
    <t>ACOMPTES DECLARES EN 2024</t>
  </si>
  <si>
    <t>ajouter VINTRY acte 31/7 cte 419205</t>
  </si>
  <si>
    <t>en COMPTA</t>
  </si>
  <si>
    <t>OTER ACTES VINTRY taxés en 2024</t>
  </si>
  <si>
    <t>ok</t>
  </si>
  <si>
    <t xml:space="preserve">en compta cte suspension </t>
  </si>
  <si>
    <t>numéro 707920</t>
  </si>
  <si>
    <t>numéro 707930</t>
  </si>
  <si>
    <t>ACE</t>
  </si>
  <si>
    <t>FINE RARE</t>
  </si>
  <si>
    <t>ZM</t>
  </si>
  <si>
    <t xml:space="preserve">Les 188€ s'expliquent par des différences entre l'acompte </t>
  </si>
  <si>
    <t>déclaré et la finalisation de la fcature sur</t>
  </si>
  <si>
    <t>1/ 170€ cave terroir</t>
  </si>
  <si>
    <t>2/-25 € ruby</t>
  </si>
  <si>
    <t>3/20€ fine rare</t>
  </si>
  <si>
    <t>4/25€ sur ruby</t>
  </si>
  <si>
    <t>reste petit écart de 2€ non significatif</t>
  </si>
  <si>
    <t>acte dec WINE ZAP</t>
  </si>
  <si>
    <t>acte déc FINE 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</si>
</sst>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44" fontId="0" fillId="4" borderId="1" xfId="0" applyNumberFormat="1" applyFill="1" applyBorder="1"/>
    <xf numFmtId="164" fontId="0" fillId="0" borderId="0" xfId="1" applyFont="1" applyFill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42" fontId="5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164" fontId="0" fillId="0" borderId="0" xfId="0" applyNumberFormat="1"/>
    <xf numFmtId="164" fontId="7" fillId="0" borderId="0" xfId="1" applyFont="1"/>
    <xf numFmtId="0" fontId="1" fillId="0" borderId="1" xfId="0" applyFont="1" applyBorder="1" applyAlignment="1">
      <alignment horizontal="center" vertical="center" wrapText="1"/>
    </xf>
    <xf numFmtId="42" fontId="0" fillId="0" borderId="1" xfId="0" applyNumberFormat="1" applyBorder="1"/>
    <xf numFmtId="164" fontId="0" fillId="0" borderId="0" xfId="1" applyFont="1" applyBorder="1"/>
    <xf numFmtId="44" fontId="0" fillId="5" borderId="1" xfId="0" applyNumberFormat="1" applyFill="1" applyBorder="1"/>
    <xf numFmtId="44" fontId="0" fillId="6" borderId="1" xfId="0" applyNumberFormat="1" applyFill="1" applyBorder="1"/>
    <xf numFmtId="44" fontId="0" fillId="7" borderId="0" xfId="0" applyNumberFormat="1" applyFill="1"/>
    <xf numFmtId="164" fontId="0" fillId="7" borderId="0" xfId="1" applyFont="1" applyFill="1"/>
    <xf numFmtId="0" fontId="0" fillId="7" borderId="0" xfId="0" applyFill="1"/>
    <xf numFmtId="0" fontId="10" fillId="8" borderId="6" xfId="0" applyFont="1" applyFill="1" applyBorder="1" applyAlignment="1">
      <alignment horizontal="center" wrapText="1"/>
    </xf>
    <xf numFmtId="44" fontId="8" fillId="8" borderId="0" xfId="0" applyNumberFormat="1" applyFont="1" applyFill="1"/>
    <xf numFmtId="44" fontId="8" fillId="8" borderId="3" xfId="0" applyNumberFormat="1" applyFont="1" applyFill="1" applyBorder="1"/>
    <xf numFmtId="0" fontId="3" fillId="8" borderId="6" xfId="0" applyFont="1" applyFill="1" applyBorder="1" applyAlignment="1">
      <alignment horizontal="center" wrapText="1"/>
    </xf>
    <xf numFmtId="44" fontId="0" fillId="8" borderId="0" xfId="0" applyNumberFormat="1" applyFill="1"/>
    <xf numFmtId="44" fontId="0" fillId="8" borderId="3" xfId="0" applyNumberFormat="1" applyFill="1" applyBorder="1"/>
    <xf numFmtId="0" fontId="3" fillId="2" borderId="6" xfId="0" applyFont="1" applyFill="1" applyBorder="1" applyAlignment="1">
      <alignment horizontal="center" vertical="center" wrapText="1"/>
    </xf>
    <xf numFmtId="164" fontId="0" fillId="2" borderId="0" xfId="1" applyFont="1" applyFill="1"/>
    <xf numFmtId="164" fontId="0" fillId="2" borderId="3" xfId="1" applyFont="1" applyFill="1" applyBorder="1"/>
    <xf numFmtId="0" fontId="3" fillId="5" borderId="6" xfId="0" applyFont="1" applyFill="1" applyBorder="1" applyAlignment="1">
      <alignment horizontal="center" wrapText="1"/>
    </xf>
    <xf numFmtId="44" fontId="0" fillId="5" borderId="0" xfId="0" applyNumberFormat="1" applyFill="1"/>
    <xf numFmtId="44" fontId="8" fillId="5" borderId="0" xfId="0" applyNumberFormat="1" applyFont="1" applyFill="1"/>
    <xf numFmtId="44" fontId="0" fillId="5" borderId="3" xfId="0" applyNumberFormat="1" applyFill="1" applyBorder="1"/>
    <xf numFmtId="44" fontId="5" fillId="5" borderId="0" xfId="0" applyNumberFormat="1" applyFont="1" applyFill="1"/>
    <xf numFmtId="0" fontId="3" fillId="4" borderId="6" xfId="0" applyFont="1" applyFill="1" applyBorder="1" applyAlignment="1">
      <alignment horizontal="center" wrapText="1"/>
    </xf>
    <xf numFmtId="44" fontId="0" fillId="4" borderId="0" xfId="0" applyNumberFormat="1" applyFill="1"/>
    <xf numFmtId="44" fontId="0" fillId="4" borderId="3" xfId="0" applyNumberFormat="1" applyFill="1" applyBorder="1"/>
    <xf numFmtId="164" fontId="5" fillId="0" borderId="0" xfId="1" applyFont="1"/>
    <xf numFmtId="164" fontId="5" fillId="0" borderId="0" xfId="1" applyFont="1" applyFill="1" applyBorder="1"/>
    <xf numFmtId="165" fontId="7" fillId="0" borderId="0" xfId="0" applyNumberFormat="1" applyFont="1"/>
    <xf numFmtId="164" fontId="5" fillId="0" borderId="0" xfId="1" applyFont="1" applyBorder="1"/>
    <xf numFmtId="164" fontId="8" fillId="0" borderId="0" xfId="1" applyFont="1" applyFill="1" applyBorder="1"/>
    <xf numFmtId="0" fontId="8" fillId="0" borderId="0" xfId="0" applyFont="1"/>
    <xf numFmtId="44" fontId="10" fillId="0" borderId="0" xfId="0" applyNumberFormat="1" applyFont="1"/>
    <xf numFmtId="164" fontId="8" fillId="0" borderId="0" xfId="0" applyNumberFormat="1" applyFont="1"/>
    <xf numFmtId="0" fontId="4" fillId="0" borderId="0" xfId="0" applyFont="1" applyAlignment="1">
      <alignment horizontal="center"/>
    </xf>
    <xf numFmtId="164" fontId="0" fillId="3" borderId="2" xfId="1" applyFont="1" applyFill="1" applyBorder="1"/>
    <xf numFmtId="165" fontId="0" fillId="3" borderId="2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13" xfId="0" applyFont="1" applyBorder="1"/>
    <xf numFmtId="44" fontId="5" fillId="5" borderId="1" xfId="0" applyNumberFormat="1" applyFont="1" applyFill="1" applyBorder="1"/>
    <xf numFmtId="44" fontId="5" fillId="3" borderId="1" xfId="0" applyNumberFormat="1" applyFont="1" applyFill="1" applyBorder="1"/>
    <xf numFmtId="44" fontId="11" fillId="5" borderId="1" xfId="0" applyNumberFormat="1" applyFont="1" applyFill="1" applyBorder="1"/>
    <xf numFmtId="44" fontId="5" fillId="4" borderId="1" xfId="0" applyNumberFormat="1" applyFont="1" applyFill="1" applyBorder="1"/>
    <xf numFmtId="44" fontId="5" fillId="2" borderId="1" xfId="0" applyNumberFormat="1" applyFont="1" applyFill="1" applyBorder="1"/>
    <xf numFmtId="8" fontId="12" fillId="0" borderId="0" xfId="0" applyNumberFormat="1" applyFont="1"/>
    <xf numFmtId="44" fontId="1" fillId="0" borderId="0" xfId="0" applyNumberFormat="1" applyFont="1"/>
    <xf numFmtId="44" fontId="11" fillId="8" borderId="1" xfId="0" applyNumberFormat="1" applyFont="1" applyFill="1" applyBorder="1"/>
    <xf numFmtId="44" fontId="0" fillId="8" borderId="5" xfId="0" applyNumberFormat="1" applyFill="1" applyBorder="1"/>
    <xf numFmtId="44" fontId="5" fillId="8" borderId="0" xfId="0" applyNumberFormat="1" applyFont="1" applyFill="1"/>
    <xf numFmtId="164" fontId="5" fillId="8" borderId="0" xfId="1" applyFont="1" applyFill="1"/>
    <xf numFmtId="42" fontId="0" fillId="8" borderId="0" xfId="0" applyNumberFormat="1" applyFill="1"/>
    <xf numFmtId="44" fontId="7" fillId="0" borderId="0" xfId="0" applyNumberFormat="1" applyFont="1"/>
    <xf numFmtId="44" fontId="0" fillId="5" borderId="14" xfId="0" applyNumberFormat="1" applyFill="1" applyBorder="1"/>
    <xf numFmtId="44" fontId="0" fillId="5" borderId="15" xfId="0" applyNumberFormat="1" applyFill="1" applyBorder="1"/>
    <xf numFmtId="44" fontId="5" fillId="5" borderId="16" xfId="0" applyNumberFormat="1" applyFont="1" applyFill="1" applyBorder="1"/>
    <xf numFmtId="44" fontId="0" fillId="0" borderId="17" xfId="0" applyNumberFormat="1" applyBorder="1"/>
    <xf numFmtId="44" fontId="0" fillId="0" borderId="16" xfId="0" applyNumberFormat="1" applyBorder="1"/>
    <xf numFmtId="44" fontId="1" fillId="0" borderId="14" xfId="0" applyNumberFormat="1" applyFont="1" applyBorder="1"/>
    <xf numFmtId="44" fontId="5" fillId="0" borderId="14" xfId="0" applyNumberFormat="1" applyFont="1" applyBorder="1"/>
    <xf numFmtId="0" fontId="2" fillId="0" borderId="14" xfId="0" applyFont="1" applyBorder="1"/>
    <xf numFmtId="0" fontId="0" fillId="0" borderId="14" xfId="0" applyBorder="1"/>
    <xf numFmtId="0" fontId="3" fillId="5" borderId="18" xfId="0" applyFont="1" applyFill="1" applyBorder="1" applyAlignment="1">
      <alignment horizontal="center" wrapText="1"/>
    </xf>
    <xf numFmtId="44" fontId="0" fillId="0" borderId="6" xfId="0" applyNumberFormat="1" applyBorder="1"/>
    <xf numFmtId="164" fontId="0" fillId="0" borderId="1" xfId="1" applyFont="1" applyFill="1" applyBorder="1"/>
    <xf numFmtId="0" fontId="2" fillId="0" borderId="0" xfId="0" applyFont="1" applyAlignment="1">
      <alignment horizontal="center" vertical="center"/>
    </xf>
    <xf numFmtId="0" fontId="13" fillId="0" borderId="6" xfId="0" applyFont="1" applyBorder="1"/>
    <xf numFmtId="44" fontId="14" fillId="0" borderId="0" xfId="0" applyNumberFormat="1" applyFont="1"/>
    <xf numFmtId="164" fontId="15" fillId="0" borderId="0" xfId="1" applyFont="1" applyFill="1" applyBorder="1"/>
    <xf numFmtId="0" fontId="16" fillId="0" borderId="0" xfId="0" applyFont="1"/>
    <xf numFmtId="0" fontId="15" fillId="0" borderId="0" xfId="0" applyFont="1"/>
    <xf numFmtId="44" fontId="17" fillId="0" borderId="0" xfId="0" applyNumberFormat="1" applyFont="1"/>
    <xf numFmtId="164" fontId="16" fillId="0" borderId="0" xfId="0" applyNumberFormat="1" applyFont="1"/>
    <xf numFmtId="164" fontId="8" fillId="0" borderId="0" xfId="1" applyFont="1"/>
    <xf numFmtId="164" fontId="5" fillId="0" borderId="0" xfId="0" applyNumberFormat="1" applyFont="1"/>
    <xf numFmtId="165" fontId="18" fillId="0" borderId="2" xfId="0" applyNumberFormat="1" applyFont="1" applyBorder="1"/>
    <xf numFmtId="165" fontId="19" fillId="0" borderId="2" xfId="0" applyNumberFormat="1" applyFont="1" applyBorder="1"/>
    <xf numFmtId="164" fontId="8" fillId="0" borderId="1" xfId="1" applyFont="1" applyBorder="1"/>
    <xf numFmtId="166" fontId="8" fillId="0" borderId="1" xfId="1" applyNumberFormat="1" applyFont="1" applyBorder="1"/>
    <xf numFmtId="164" fontId="19" fillId="0" borderId="2" xfId="1" applyFont="1" applyFill="1" applyBorder="1"/>
    <xf numFmtId="0" fontId="15" fillId="0" borderId="0" xfId="0" applyFont="1" applyAlignment="1">
      <alignment horizontal="center"/>
    </xf>
    <xf numFmtId="164" fontId="5" fillId="0" borderId="6" xfId="1" applyFont="1" applyBorder="1"/>
    <xf numFmtId="164" fontId="9" fillId="0" borderId="6" xfId="1" applyFont="1" applyFill="1" applyBorder="1"/>
    <xf numFmtId="6" fontId="0" fillId="0" borderId="0" xfId="0" applyNumberFormat="1"/>
    <xf numFmtId="164" fontId="16" fillId="0" borderId="0" xfId="1" applyFont="1" applyFill="1" applyBorder="1"/>
    <xf numFmtId="164" fontId="19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workbookViewId="0">
      <selection activeCell="E31" sqref="E31"/>
    </sheetView>
  </sheetViews>
  <sheetFormatPr baseColWidth="10" defaultRowHeight="15" x14ac:dyDescent="0.25"/>
  <cols>
    <col min="1" max="1" width="26.5703125" customWidth="1"/>
    <col min="2" max="2" width="29.7109375" customWidth="1"/>
    <col min="3" max="5" width="25.7109375" customWidth="1"/>
    <col min="6" max="6" width="13.28515625" bestFit="1" customWidth="1"/>
    <col min="7" max="7" width="12.85546875" bestFit="1" customWidth="1"/>
    <col min="8" max="8" width="21.7109375" customWidth="1"/>
  </cols>
  <sheetData>
    <row r="1" spans="1:16" s="1" customFormat="1" ht="30" customHeight="1" x14ac:dyDescent="0.25">
      <c r="A1" s="111" t="s">
        <v>32</v>
      </c>
      <c r="B1" s="111"/>
      <c r="C1" s="111"/>
      <c r="D1" s="111"/>
      <c r="E1" s="111"/>
    </row>
    <row r="2" spans="1:16" s="1" customFormat="1" x14ac:dyDescent="0.25">
      <c r="A2" s="4"/>
      <c r="B2" s="4"/>
      <c r="C2" s="4"/>
      <c r="D2" s="4"/>
      <c r="E2" s="4"/>
    </row>
    <row r="3" spans="1:16" s="1" customFormat="1" ht="24.95" customHeight="1" x14ac:dyDescent="0.25">
      <c r="A3" s="8" t="s">
        <v>0</v>
      </c>
      <c r="B3" s="8" t="s">
        <v>1</v>
      </c>
      <c r="C3" s="31" t="s">
        <v>2</v>
      </c>
      <c r="D3" s="31" t="s">
        <v>36</v>
      </c>
      <c r="E3" s="8" t="s">
        <v>3</v>
      </c>
      <c r="F3" s="22" t="s">
        <v>27</v>
      </c>
      <c r="G3" s="33" t="s">
        <v>29</v>
      </c>
      <c r="H3" s="33" t="s">
        <v>35</v>
      </c>
    </row>
    <row r="4" spans="1:16" ht="15" customHeight="1" x14ac:dyDescent="0.25">
      <c r="A4" s="3" t="s">
        <v>4</v>
      </c>
      <c r="B4" s="2">
        <v>48072</v>
      </c>
      <c r="C4" s="2">
        <v>55451</v>
      </c>
      <c r="D4" s="2"/>
      <c r="E4" s="2"/>
      <c r="F4" s="23"/>
      <c r="G4">
        <v>1742</v>
      </c>
      <c r="H4" s="2">
        <v>151.34</v>
      </c>
    </row>
    <row r="5" spans="1:16" ht="15" customHeight="1" x14ac:dyDescent="0.25">
      <c r="A5" s="3" t="s">
        <v>5</v>
      </c>
      <c r="B5" s="2">
        <v>12798</v>
      </c>
      <c r="C5" s="2">
        <v>2952</v>
      </c>
      <c r="D5" s="2"/>
      <c r="E5" s="2"/>
      <c r="F5" s="23"/>
    </row>
    <row r="6" spans="1:16" ht="15" customHeight="1" x14ac:dyDescent="0.25">
      <c r="A6" s="3" t="s">
        <v>6</v>
      </c>
      <c r="B6" s="2">
        <v>79596</v>
      </c>
      <c r="C6" s="2">
        <v>33</v>
      </c>
      <c r="D6" s="2">
        <v>90021</v>
      </c>
      <c r="E6" s="2"/>
      <c r="F6" s="29"/>
    </row>
    <row r="7" spans="1:16" ht="15" customHeight="1" x14ac:dyDescent="0.25">
      <c r="A7" s="3" t="s">
        <v>7</v>
      </c>
      <c r="B7" s="2">
        <v>7596</v>
      </c>
      <c r="C7" s="2">
        <v>171131</v>
      </c>
      <c r="D7" s="2"/>
      <c r="E7" s="2"/>
      <c r="F7" s="23"/>
    </row>
    <row r="8" spans="1:16" ht="15" customHeight="1" x14ac:dyDescent="0.25">
      <c r="A8" s="3" t="s">
        <v>8</v>
      </c>
      <c r="B8" s="2">
        <v>188655</v>
      </c>
      <c r="C8" s="2">
        <v>72276</v>
      </c>
      <c r="D8" s="2"/>
      <c r="E8" s="2"/>
      <c r="F8" s="23">
        <v>36186</v>
      </c>
    </row>
    <row r="9" spans="1:16" ht="15" customHeight="1" x14ac:dyDescent="0.25">
      <c r="A9" s="3" t="s">
        <v>9</v>
      </c>
      <c r="B9" s="2">
        <v>30666</v>
      </c>
      <c r="C9" s="2">
        <v>24216</v>
      </c>
      <c r="D9" s="2">
        <v>87276</v>
      </c>
      <c r="E9" s="2">
        <v>46545</v>
      </c>
      <c r="F9" s="23">
        <v>16500</v>
      </c>
    </row>
    <row r="10" spans="1:16" ht="15" customHeight="1" x14ac:dyDescent="0.25">
      <c r="A10" s="10" t="s">
        <v>10</v>
      </c>
      <c r="B10" s="11"/>
      <c r="C10" s="11"/>
      <c r="D10" s="11"/>
      <c r="E10" s="11"/>
    </row>
    <row r="11" spans="1:16" ht="15" customHeight="1" x14ac:dyDescent="0.25">
      <c r="A11" s="3" t="s">
        <v>11</v>
      </c>
      <c r="B11" s="2">
        <v>0</v>
      </c>
      <c r="C11" s="2"/>
      <c r="D11" s="2"/>
      <c r="E11" s="2">
        <v>12750</v>
      </c>
      <c r="F11" s="2"/>
    </row>
    <row r="12" spans="1:16" ht="15" customHeight="1" x14ac:dyDescent="0.25">
      <c r="A12" s="3" t="s">
        <v>12</v>
      </c>
      <c r="B12" s="2">
        <v>150568</v>
      </c>
      <c r="C12" s="2">
        <v>0</v>
      </c>
      <c r="D12" s="2">
        <v>113988</v>
      </c>
      <c r="E12" s="2"/>
      <c r="F12" s="2"/>
    </row>
    <row r="13" spans="1:16" ht="15" customHeight="1" x14ac:dyDescent="0.25">
      <c r="A13" s="3" t="s">
        <v>13</v>
      </c>
      <c r="B13" s="2">
        <v>41880</v>
      </c>
      <c r="C13" s="2">
        <v>21270</v>
      </c>
      <c r="D13" s="2"/>
      <c r="E13" s="2">
        <v>264</v>
      </c>
      <c r="P13" s="37"/>
    </row>
    <row r="14" spans="1:16" ht="15" customHeight="1" x14ac:dyDescent="0.25">
      <c r="A14" s="3" t="s">
        <v>14</v>
      </c>
      <c r="B14" s="2">
        <v>71076</v>
      </c>
      <c r="C14" s="2">
        <v>118973</v>
      </c>
      <c r="D14" s="2"/>
      <c r="E14" s="2">
        <v>56912</v>
      </c>
      <c r="F14" s="23"/>
      <c r="G14" s="23"/>
    </row>
    <row r="15" spans="1:16" ht="15" customHeight="1" x14ac:dyDescent="0.25">
      <c r="A15" s="9" t="s">
        <v>15</v>
      </c>
      <c r="B15" s="32">
        <v>94471</v>
      </c>
      <c r="C15" s="123">
        <v>28065</v>
      </c>
      <c r="D15" s="123">
        <v>67476</v>
      </c>
      <c r="E15" s="124"/>
      <c r="F15" s="119">
        <v>18050.5</v>
      </c>
      <c r="G15" s="30"/>
      <c r="H15" s="30"/>
      <c r="I15" s="30"/>
    </row>
    <row r="16" spans="1:16" ht="24.95" customHeight="1" x14ac:dyDescent="0.25">
      <c r="A16" s="5"/>
      <c r="B16" s="121">
        <f t="shared" ref="B16:H16" si="0">SUM(B4:B15)</f>
        <v>725378</v>
      </c>
      <c r="C16" s="6">
        <f t="shared" si="0"/>
        <v>494367</v>
      </c>
      <c r="D16" s="122">
        <f>SUM(D6:D15)</f>
        <v>358761</v>
      </c>
      <c r="E16" s="122">
        <f t="shared" si="0"/>
        <v>116471</v>
      </c>
      <c r="F16" s="125">
        <f t="shared" si="0"/>
        <v>70736.5</v>
      </c>
      <c r="G16" s="76">
        <f t="shared" si="0"/>
        <v>1742</v>
      </c>
      <c r="H16" s="77">
        <f t="shared" si="0"/>
        <v>151.34</v>
      </c>
      <c r="I16" s="5"/>
    </row>
    <row r="17" spans="1:7" x14ac:dyDescent="0.25">
      <c r="G17" t="s">
        <v>33</v>
      </c>
    </row>
    <row r="19" spans="1:7" s="19" customFormat="1" x14ac:dyDescent="0.25">
      <c r="B19" s="69"/>
      <c r="C19"/>
      <c r="D19"/>
    </row>
    <row r="20" spans="1:7" ht="15.75" x14ac:dyDescent="0.25">
      <c r="A20" t="s">
        <v>52</v>
      </c>
      <c r="B20" s="19" t="s">
        <v>63</v>
      </c>
      <c r="C20" s="131">
        <v>566136</v>
      </c>
    </row>
    <row r="21" spans="1:7" x14ac:dyDescent="0.25">
      <c r="A21" t="s">
        <v>62</v>
      </c>
      <c r="B21" s="19" t="s">
        <v>64</v>
      </c>
      <c r="C21" s="23"/>
    </row>
    <row r="22" spans="1:7" x14ac:dyDescent="0.25">
      <c r="A22" t="s">
        <v>53</v>
      </c>
      <c r="C22" s="23">
        <v>21270</v>
      </c>
    </row>
    <row r="23" spans="1:7" x14ac:dyDescent="0.25">
      <c r="A23" t="s">
        <v>54</v>
      </c>
      <c r="C23" s="23">
        <v>13090</v>
      </c>
    </row>
    <row r="24" spans="1:7" x14ac:dyDescent="0.25">
      <c r="A24" s="72" t="s">
        <v>55</v>
      </c>
      <c r="B24" s="70"/>
      <c r="C24" s="119">
        <v>14975</v>
      </c>
      <c r="D24" s="30"/>
    </row>
    <row r="25" spans="1:7" x14ac:dyDescent="0.25">
      <c r="A25" s="72"/>
      <c r="B25" s="70"/>
      <c r="C25" s="119"/>
      <c r="D25" s="30"/>
    </row>
    <row r="26" spans="1:7" x14ac:dyDescent="0.25">
      <c r="A26" s="30" t="s">
        <v>56</v>
      </c>
      <c r="B26" s="70" t="s">
        <v>57</v>
      </c>
      <c r="C26" s="70">
        <v>-20592</v>
      </c>
      <c r="D26" s="30" t="s">
        <v>67</v>
      </c>
    </row>
    <row r="27" spans="1:7" x14ac:dyDescent="0.25">
      <c r="A27" s="30"/>
      <c r="B27" s="70"/>
      <c r="C27" s="120">
        <v>-46770</v>
      </c>
      <c r="D27" s="30" t="s">
        <v>65</v>
      </c>
    </row>
    <row r="28" spans="1:7" x14ac:dyDescent="0.25">
      <c r="A28" s="30"/>
      <c r="B28" s="70"/>
      <c r="C28" s="67">
        <v>-53554</v>
      </c>
      <c r="D28" s="30" t="s">
        <v>66</v>
      </c>
    </row>
    <row r="29" spans="1:7" ht="15.75" thickBot="1" x14ac:dyDescent="0.3">
      <c r="C29" s="127"/>
      <c r="D29" s="30"/>
    </row>
    <row r="30" spans="1:7" x14ac:dyDescent="0.25">
      <c r="C30" s="40">
        <f>SUM(C20:C29)</f>
        <v>494555</v>
      </c>
    </row>
    <row r="31" spans="1:7" ht="15.75" thickBot="1" x14ac:dyDescent="0.3">
      <c r="C31" s="128">
        <v>-494367</v>
      </c>
    </row>
    <row r="32" spans="1:7" x14ac:dyDescent="0.25">
      <c r="C32" s="40">
        <f>SUM(C30:C31)</f>
        <v>188</v>
      </c>
    </row>
    <row r="33" spans="1:5" x14ac:dyDescent="0.25">
      <c r="A33" s="37" t="s">
        <v>68</v>
      </c>
    </row>
    <row r="34" spans="1:5" x14ac:dyDescent="0.25">
      <c r="A34" t="s">
        <v>69</v>
      </c>
    </row>
    <row r="35" spans="1:5" x14ac:dyDescent="0.25">
      <c r="A35" t="s">
        <v>70</v>
      </c>
    </row>
    <row r="36" spans="1:5" x14ac:dyDescent="0.25">
      <c r="A36" t="s">
        <v>71</v>
      </c>
    </row>
    <row r="37" spans="1:5" x14ac:dyDescent="0.25">
      <c r="A37" t="s">
        <v>72</v>
      </c>
    </row>
    <row r="38" spans="1:5" x14ac:dyDescent="0.25">
      <c r="A38" t="s">
        <v>73</v>
      </c>
      <c r="E38" s="23"/>
    </row>
    <row r="39" spans="1:5" x14ac:dyDescent="0.25">
      <c r="A39" t="s">
        <v>74</v>
      </c>
      <c r="E39" s="23"/>
    </row>
    <row r="40" spans="1:5" x14ac:dyDescent="0.25">
      <c r="E40" s="23"/>
    </row>
    <row r="41" spans="1:5" x14ac:dyDescent="0.25">
      <c r="A41" t="s">
        <v>59</v>
      </c>
      <c r="E41" s="23">
        <v>125814</v>
      </c>
    </row>
    <row r="42" spans="1:5" x14ac:dyDescent="0.25">
      <c r="A42" t="s">
        <v>59</v>
      </c>
      <c r="E42" s="23">
        <v>103456.8</v>
      </c>
    </row>
    <row r="43" spans="1:5" x14ac:dyDescent="0.25">
      <c r="A43" t="s">
        <v>58</v>
      </c>
      <c r="E43" s="23">
        <v>12750</v>
      </c>
    </row>
    <row r="44" spans="1:5" x14ac:dyDescent="0.25">
      <c r="A44" t="s">
        <v>60</v>
      </c>
      <c r="E44" s="32">
        <v>-125550</v>
      </c>
    </row>
    <row r="45" spans="1:5" x14ac:dyDescent="0.25">
      <c r="E45" s="23">
        <f>SUM(E41:E44)</f>
        <v>116470.79999999999</v>
      </c>
    </row>
    <row r="46" spans="1:5" x14ac:dyDescent="0.25">
      <c r="E46" s="23"/>
    </row>
    <row r="48" spans="1:5" ht="21" x14ac:dyDescent="0.35">
      <c r="E48" s="126" t="s">
        <v>61</v>
      </c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1"/>
  <sheetViews>
    <sheetView tabSelected="1" workbookViewId="0">
      <selection activeCell="L35" sqref="L35"/>
    </sheetView>
  </sheetViews>
  <sheetFormatPr baseColWidth="10" defaultRowHeight="15" x14ac:dyDescent="0.25"/>
  <cols>
    <col min="1" max="1" width="20" customWidth="1"/>
    <col min="2" max="3" width="12.7109375" customWidth="1"/>
    <col min="4" max="4" width="16" customWidth="1"/>
    <col min="5" max="5" width="13.85546875" customWidth="1"/>
    <col min="6" max="6" width="21.28515625" customWidth="1"/>
    <col min="7" max="7" width="12.7109375" customWidth="1"/>
    <col min="8" max="8" width="12.5703125" customWidth="1"/>
    <col min="9" max="9" width="12.7109375" hidden="1" customWidth="1"/>
    <col min="10" max="10" width="23.5703125" customWidth="1"/>
    <col min="11" max="11" width="12.7109375" customWidth="1"/>
    <col min="12" max="12" width="15.42578125" customWidth="1"/>
    <col min="13" max="13" width="14" customWidth="1"/>
    <col min="14" max="15" width="12.7109375" customWidth="1"/>
    <col min="16" max="16" width="0.140625" customWidth="1"/>
    <col min="17" max="17" width="16.140625" customWidth="1"/>
    <col min="20" max="20" width="17" customWidth="1"/>
  </cols>
  <sheetData>
    <row r="1" spans="1:21" ht="18.75" x14ac:dyDescent="0.3">
      <c r="A1" s="12" t="s">
        <v>49</v>
      </c>
      <c r="B1" s="12"/>
      <c r="C1" s="12"/>
      <c r="D1" s="12"/>
      <c r="E1" s="106"/>
      <c r="F1" s="12"/>
      <c r="G1" s="12"/>
      <c r="H1" s="12"/>
      <c r="I1" s="12"/>
      <c r="J1" s="12"/>
      <c r="K1" s="12"/>
      <c r="L1" s="12"/>
      <c r="M1" s="12"/>
      <c r="N1" s="12"/>
    </row>
    <row r="2" spans="1:21" x14ac:dyDescent="0.25">
      <c r="E2" s="107"/>
      <c r="J2">
        <v>706200</v>
      </c>
      <c r="K2" s="75">
        <v>707950</v>
      </c>
    </row>
    <row r="3" spans="1:21" s="7" customFormat="1" ht="44.25" customHeight="1" thickBot="1" x14ac:dyDescent="0.3">
      <c r="A3" s="24" t="s">
        <v>16</v>
      </c>
      <c r="B3" s="25" t="s">
        <v>25</v>
      </c>
      <c r="C3" s="25" t="s">
        <v>18</v>
      </c>
      <c r="D3" s="50" t="s">
        <v>19</v>
      </c>
      <c r="E3" s="108">
        <v>70000009</v>
      </c>
      <c r="F3" s="59">
        <v>70000002</v>
      </c>
      <c r="G3" s="59" t="s">
        <v>37</v>
      </c>
      <c r="H3" s="53" t="s">
        <v>20</v>
      </c>
      <c r="I3" s="25" t="s">
        <v>23</v>
      </c>
      <c r="J3" s="25" t="s">
        <v>42</v>
      </c>
      <c r="K3" s="25" t="s">
        <v>34</v>
      </c>
      <c r="L3" s="59" t="s">
        <v>21</v>
      </c>
      <c r="M3" s="59" t="s">
        <v>22</v>
      </c>
      <c r="N3" s="64" t="s">
        <v>24</v>
      </c>
      <c r="O3" s="56" t="s">
        <v>30</v>
      </c>
      <c r="P3" s="24" t="s">
        <v>28</v>
      </c>
      <c r="Q3" s="42" t="s">
        <v>26</v>
      </c>
      <c r="R3" s="7">
        <v>709700</v>
      </c>
    </row>
    <row r="4" spans="1:21" ht="15" customHeight="1" x14ac:dyDescent="0.25">
      <c r="A4" s="3" t="s">
        <v>4</v>
      </c>
      <c r="B4" s="20">
        <v>48072</v>
      </c>
      <c r="C4" s="13"/>
      <c r="D4" s="51"/>
      <c r="E4" s="99">
        <v>-20592</v>
      </c>
      <c r="F4" s="60"/>
      <c r="G4" s="60"/>
      <c r="H4" s="54"/>
      <c r="I4" s="13"/>
      <c r="J4" s="13"/>
      <c r="K4" s="13">
        <v>1742</v>
      </c>
      <c r="L4" s="60">
        <v>76194</v>
      </c>
      <c r="M4" s="60"/>
      <c r="N4" s="65">
        <v>-151.34</v>
      </c>
      <c r="O4" s="57"/>
      <c r="Q4" s="21"/>
    </row>
    <row r="5" spans="1:21" ht="15" customHeight="1" x14ac:dyDescent="0.25">
      <c r="A5" s="3" t="s">
        <v>17</v>
      </c>
      <c r="B5" s="20">
        <v>12798</v>
      </c>
      <c r="C5" s="13"/>
      <c r="D5" s="51"/>
      <c r="E5" s="99">
        <v>2952</v>
      </c>
      <c r="F5" s="60"/>
      <c r="G5" s="60"/>
      <c r="H5" s="54"/>
      <c r="I5" s="13"/>
      <c r="J5" s="13"/>
      <c r="K5" s="13"/>
      <c r="L5" s="60"/>
      <c r="M5" s="60"/>
      <c r="N5" s="65"/>
      <c r="O5" s="57"/>
      <c r="Q5" s="21"/>
    </row>
    <row r="6" spans="1:21" ht="15" customHeight="1" x14ac:dyDescent="0.25">
      <c r="A6" s="3" t="s">
        <v>6</v>
      </c>
      <c r="B6" s="20">
        <v>79596</v>
      </c>
      <c r="C6" s="13"/>
      <c r="D6" s="51"/>
      <c r="E6" s="99">
        <v>-46737</v>
      </c>
      <c r="F6" s="60">
        <v>0</v>
      </c>
      <c r="G6" s="60"/>
      <c r="H6" s="54"/>
      <c r="I6" s="13"/>
      <c r="J6" s="13"/>
      <c r="K6" s="13"/>
      <c r="L6" s="60">
        <v>46770</v>
      </c>
      <c r="M6" s="60">
        <v>90021</v>
      </c>
      <c r="N6" s="65"/>
      <c r="O6" s="57"/>
      <c r="P6" s="13"/>
      <c r="Q6" s="21"/>
    </row>
    <row r="7" spans="1:21" ht="15" customHeight="1" x14ac:dyDescent="0.25">
      <c r="A7" s="3" t="s">
        <v>7</v>
      </c>
      <c r="B7" s="13">
        <v>7596</v>
      </c>
      <c r="C7" s="13"/>
      <c r="D7" s="51"/>
      <c r="E7" s="99">
        <v>171131</v>
      </c>
      <c r="F7" s="60"/>
      <c r="G7" s="63">
        <v>230.5</v>
      </c>
      <c r="H7" s="54">
        <v>42522</v>
      </c>
      <c r="I7" s="13"/>
      <c r="J7" s="13"/>
      <c r="K7" s="13"/>
      <c r="L7" s="60"/>
      <c r="M7" s="60"/>
      <c r="N7" s="65"/>
      <c r="O7" s="57"/>
      <c r="P7" s="13"/>
      <c r="Q7" s="21"/>
    </row>
    <row r="8" spans="1:21" ht="15" customHeight="1" x14ac:dyDescent="0.25">
      <c r="A8" s="3" t="s">
        <v>8</v>
      </c>
      <c r="B8" s="13">
        <v>188655</v>
      </c>
      <c r="C8" s="13"/>
      <c r="D8" s="51"/>
      <c r="E8" s="99">
        <v>72276</v>
      </c>
      <c r="F8" s="60"/>
      <c r="G8" s="60">
        <v>16500</v>
      </c>
      <c r="H8" s="54"/>
      <c r="I8" s="13"/>
      <c r="J8" s="13"/>
      <c r="K8" s="13"/>
      <c r="L8" s="60"/>
      <c r="M8" s="60"/>
      <c r="N8" s="65"/>
      <c r="O8" s="57">
        <v>36186</v>
      </c>
      <c r="P8" s="13"/>
      <c r="Q8" s="21"/>
    </row>
    <row r="9" spans="1:21" ht="15" customHeight="1" x14ac:dyDescent="0.25">
      <c r="A9" s="3" t="s">
        <v>9</v>
      </c>
      <c r="B9" s="13">
        <v>30666</v>
      </c>
      <c r="C9" s="13"/>
      <c r="D9" s="51"/>
      <c r="E9" s="99">
        <v>-171131</v>
      </c>
      <c r="F9" s="60"/>
      <c r="G9" s="60">
        <v>-16500</v>
      </c>
      <c r="H9" s="54">
        <v>83028</v>
      </c>
      <c r="I9" s="13"/>
      <c r="J9" s="13">
        <v>46544.800000000003</v>
      </c>
      <c r="K9" s="13"/>
      <c r="L9" s="60">
        <v>195372</v>
      </c>
      <c r="M9" s="60">
        <v>87276</v>
      </c>
      <c r="N9" s="65"/>
      <c r="O9" s="57">
        <v>16500</v>
      </c>
      <c r="Q9" s="27"/>
    </row>
    <row r="10" spans="1:21" ht="15" customHeight="1" x14ac:dyDescent="0.25">
      <c r="A10" s="3" t="s">
        <v>10</v>
      </c>
      <c r="B10" s="13">
        <v>0</v>
      </c>
      <c r="C10" s="13"/>
      <c r="D10" s="51"/>
      <c r="E10" s="99"/>
      <c r="F10" s="60"/>
      <c r="G10" s="60"/>
      <c r="H10" s="54"/>
      <c r="I10" s="13"/>
      <c r="J10" s="13"/>
      <c r="K10" s="13"/>
      <c r="L10" s="61"/>
      <c r="M10" s="63"/>
      <c r="N10" s="65"/>
      <c r="O10" s="57"/>
      <c r="Q10" s="21"/>
    </row>
    <row r="11" spans="1:21" ht="15" customHeight="1" x14ac:dyDescent="0.25">
      <c r="A11" s="3" t="s">
        <v>11</v>
      </c>
      <c r="B11" s="13">
        <v>0</v>
      </c>
      <c r="C11" s="13"/>
      <c r="D11" s="51"/>
      <c r="E11" s="99"/>
      <c r="F11" s="60"/>
      <c r="G11" s="60"/>
      <c r="H11" s="54"/>
      <c r="I11" s="47"/>
      <c r="J11" s="13"/>
      <c r="K11" s="13"/>
      <c r="L11" s="60"/>
      <c r="M11" s="60"/>
      <c r="N11" s="65"/>
      <c r="O11" s="57"/>
      <c r="P11" s="49"/>
      <c r="Q11" s="21"/>
    </row>
    <row r="12" spans="1:21" ht="15" customHeight="1" x14ac:dyDescent="0.25">
      <c r="A12" s="3" t="s">
        <v>12</v>
      </c>
      <c r="B12" s="13">
        <v>150568</v>
      </c>
      <c r="C12" s="13"/>
      <c r="D12" s="51"/>
      <c r="E12" s="99">
        <v>-72276</v>
      </c>
      <c r="F12" s="60"/>
      <c r="G12" s="60"/>
      <c r="H12" s="54"/>
      <c r="I12" s="47"/>
      <c r="J12" s="13"/>
      <c r="K12" s="13"/>
      <c r="L12" s="61">
        <v>72276</v>
      </c>
      <c r="M12" s="60">
        <v>113988</v>
      </c>
      <c r="N12" s="65"/>
      <c r="O12" s="57"/>
      <c r="P12" s="48"/>
      <c r="Q12" s="21"/>
    </row>
    <row r="13" spans="1:21" ht="15" customHeight="1" x14ac:dyDescent="0.25">
      <c r="A13" s="3" t="s">
        <v>13</v>
      </c>
      <c r="B13" s="13">
        <v>41880</v>
      </c>
      <c r="C13" s="13"/>
      <c r="D13" s="51"/>
      <c r="E13" s="99"/>
      <c r="F13" s="60"/>
      <c r="G13" s="60"/>
      <c r="H13" s="54">
        <v>264</v>
      </c>
      <c r="I13" s="13"/>
      <c r="J13" s="13"/>
      <c r="K13" s="13"/>
      <c r="L13" s="60"/>
      <c r="M13" s="60"/>
      <c r="N13" s="65"/>
      <c r="O13" s="57"/>
      <c r="P13" s="13"/>
      <c r="Q13" s="21"/>
    </row>
    <row r="14" spans="1:21" ht="15" customHeight="1" x14ac:dyDescent="0.25">
      <c r="A14" s="3" t="s">
        <v>14</v>
      </c>
      <c r="B14" s="13">
        <v>71076</v>
      </c>
      <c r="C14" s="13"/>
      <c r="D14" s="51"/>
      <c r="E14" s="99">
        <v>-56506</v>
      </c>
      <c r="F14" s="60"/>
      <c r="G14" s="60"/>
      <c r="H14" s="54"/>
      <c r="I14" s="13"/>
      <c r="J14" s="13">
        <v>56912</v>
      </c>
      <c r="K14" s="13"/>
      <c r="L14" s="60">
        <v>56526</v>
      </c>
      <c r="M14" s="60"/>
      <c r="N14" s="65"/>
      <c r="O14" s="57"/>
      <c r="P14" s="23"/>
      <c r="Q14" s="21"/>
    </row>
    <row r="15" spans="1:21" ht="15" customHeight="1" thickBot="1" x14ac:dyDescent="0.3">
      <c r="A15" s="14" t="s">
        <v>15</v>
      </c>
      <c r="B15" s="15">
        <v>94471.5</v>
      </c>
      <c r="C15" s="15"/>
      <c r="D15" s="52"/>
      <c r="E15" s="100"/>
      <c r="F15" s="62"/>
      <c r="G15" s="62">
        <v>-230.5</v>
      </c>
      <c r="H15" s="55"/>
      <c r="I15" s="15"/>
      <c r="J15" s="15"/>
      <c r="K15" s="15"/>
      <c r="L15" s="62">
        <v>118998</v>
      </c>
      <c r="M15" s="62">
        <v>67476</v>
      </c>
      <c r="N15" s="66"/>
      <c r="O15" s="58">
        <v>18050.5</v>
      </c>
      <c r="P15" s="26"/>
      <c r="Q15" s="43"/>
    </row>
    <row r="16" spans="1:21" ht="24.95" customHeight="1" thickTop="1" x14ac:dyDescent="0.25">
      <c r="A16" s="16"/>
      <c r="B16" s="87">
        <f>SUM(B4:B15)</f>
        <v>725378.5</v>
      </c>
      <c r="C16" s="28"/>
      <c r="D16" s="46"/>
      <c r="E16" s="101">
        <f>SUM(E4:E15)</f>
        <v>-120883</v>
      </c>
      <c r="F16" s="45">
        <v>0</v>
      </c>
      <c r="G16" s="88">
        <f>SUM(G4:G15)</f>
        <v>0</v>
      </c>
      <c r="H16" s="93">
        <f>SUM(H6:H15)</f>
        <v>125814</v>
      </c>
      <c r="I16" s="28"/>
      <c r="J16" s="28">
        <f>SUM(J9:J15)</f>
        <v>103456.8</v>
      </c>
      <c r="K16" s="28">
        <f>SUM(K4:K15)</f>
        <v>1742</v>
      </c>
      <c r="L16" s="86">
        <f>SUM(L4:L15)</f>
        <v>566136</v>
      </c>
      <c r="M16" s="86">
        <f>SUM(M6:M15)</f>
        <v>358761</v>
      </c>
      <c r="N16" s="89">
        <f>SUM(N4:N15)</f>
        <v>-151.34</v>
      </c>
      <c r="O16" s="90">
        <f>SUM(O8:O15)</f>
        <v>70736.5</v>
      </c>
      <c r="P16" s="28">
        <f t="shared" ref="P16:Q16" si="0">SUM(P4:P15)</f>
        <v>0</v>
      </c>
      <c r="Q16" s="28">
        <f t="shared" si="0"/>
        <v>0</v>
      </c>
      <c r="T16" s="13"/>
      <c r="U16" s="13"/>
    </row>
    <row r="17" spans="1:15" ht="7.5" customHeight="1" x14ac:dyDescent="0.25">
      <c r="A17" s="17"/>
      <c r="B17" s="18"/>
      <c r="C17" s="18"/>
      <c r="D17" s="18"/>
      <c r="E17" s="102"/>
      <c r="F17" s="18"/>
      <c r="G17" s="18"/>
      <c r="H17" s="94"/>
      <c r="I17" s="18"/>
      <c r="J17" s="18"/>
      <c r="K17" s="18"/>
      <c r="L17" s="18"/>
      <c r="M17" s="18"/>
      <c r="N17" s="18"/>
    </row>
    <row r="18" spans="1:15" ht="21" customHeight="1" thickBot="1" x14ac:dyDescent="0.3">
      <c r="A18" s="17"/>
      <c r="B18" s="13"/>
      <c r="C18" s="13"/>
      <c r="D18" s="13" t="s">
        <v>44</v>
      </c>
      <c r="E18" s="103">
        <v>120883</v>
      </c>
      <c r="F18" s="13"/>
      <c r="G18" s="13"/>
      <c r="H18" s="54"/>
      <c r="I18" s="13"/>
      <c r="J18" s="109">
        <v>-20553.7</v>
      </c>
      <c r="K18" s="13" t="s">
        <v>48</v>
      </c>
      <c r="L18" s="13"/>
      <c r="M18" s="13"/>
      <c r="N18" s="13"/>
    </row>
    <row r="19" spans="1:15" ht="15.75" customHeight="1" x14ac:dyDescent="0.35">
      <c r="A19" s="17"/>
      <c r="B19" s="13"/>
      <c r="C19" s="13"/>
      <c r="D19" s="13" t="s">
        <v>45</v>
      </c>
      <c r="E19" s="104">
        <f>SUM(E16:E18)</f>
        <v>0</v>
      </c>
      <c r="F19" s="98"/>
      <c r="G19" s="92"/>
      <c r="H19" s="54"/>
      <c r="I19" s="13"/>
      <c r="J19" s="113">
        <f>SUM(J16:J18)</f>
        <v>82903.100000000006</v>
      </c>
      <c r="K19" s="13"/>
      <c r="L19" s="13"/>
      <c r="M19" s="13"/>
      <c r="N19" s="13"/>
    </row>
    <row r="20" spans="1:15" ht="18" customHeight="1" x14ac:dyDescent="0.25">
      <c r="A20" s="17"/>
      <c r="B20" s="13"/>
      <c r="C20" s="13"/>
      <c r="D20" s="13" t="s">
        <v>46</v>
      </c>
      <c r="E20" s="105" t="s">
        <v>47</v>
      </c>
      <c r="F20" s="98"/>
      <c r="G20" s="13"/>
      <c r="H20" s="54"/>
      <c r="I20" s="13"/>
      <c r="J20" s="13"/>
      <c r="K20" s="13"/>
      <c r="L20" s="117">
        <v>14975</v>
      </c>
      <c r="M20" s="92" t="s">
        <v>75</v>
      </c>
      <c r="N20" s="92"/>
    </row>
    <row r="21" spans="1:15" ht="25.5" customHeight="1" x14ac:dyDescent="0.25">
      <c r="A21" s="17"/>
      <c r="B21" s="13"/>
      <c r="C21" s="13"/>
      <c r="D21" s="13"/>
      <c r="E21" s="13"/>
      <c r="F21" s="98"/>
      <c r="G21" s="13"/>
      <c r="H21" s="54"/>
      <c r="I21" s="13"/>
      <c r="J21" s="13"/>
      <c r="K21" s="13"/>
      <c r="L21" s="129">
        <v>13090</v>
      </c>
      <c r="M21" s="92" t="s">
        <v>76</v>
      </c>
      <c r="N21" s="92"/>
    </row>
    <row r="22" spans="1:15" ht="15" customHeight="1" x14ac:dyDescent="0.25">
      <c r="A22" s="3"/>
      <c r="B22" s="21"/>
      <c r="D22" s="20"/>
      <c r="E22" s="20"/>
      <c r="F22" s="20"/>
      <c r="G22" s="20"/>
      <c r="H22" s="95">
        <v>-125550</v>
      </c>
      <c r="I22" s="30" t="s">
        <v>31</v>
      </c>
      <c r="J22" s="30"/>
      <c r="K22" s="30"/>
      <c r="L22" s="110"/>
      <c r="M22" s="13"/>
      <c r="O22" s="29"/>
    </row>
    <row r="23" spans="1:15" ht="15" customHeight="1" x14ac:dyDescent="0.25">
      <c r="A23" s="3"/>
      <c r="B23" s="35"/>
      <c r="C23" s="41"/>
      <c r="D23" s="35"/>
      <c r="E23" s="35"/>
      <c r="F23" s="35"/>
      <c r="G23" s="35"/>
      <c r="H23" s="96" t="s">
        <v>43</v>
      </c>
      <c r="I23" s="21"/>
      <c r="J23" s="21"/>
      <c r="K23" s="21"/>
      <c r="L23" s="68">
        <f>SUM(L16:L22)</f>
        <v>594201</v>
      </c>
      <c r="M23" s="21"/>
      <c r="N23" s="13"/>
      <c r="O23" s="34"/>
    </row>
    <row r="24" spans="1:15" ht="15" customHeight="1" x14ac:dyDescent="0.25">
      <c r="A24" s="30"/>
      <c r="B24" s="21"/>
      <c r="C24" s="23"/>
      <c r="D24" s="21"/>
      <c r="E24" s="21"/>
      <c r="F24" s="21"/>
      <c r="G24" s="21"/>
      <c r="H24" s="97"/>
      <c r="I24" s="21"/>
      <c r="J24" s="21"/>
      <c r="K24" s="21"/>
      <c r="L24" s="34"/>
      <c r="M24" s="36"/>
      <c r="N24" s="13"/>
      <c r="O24" s="34"/>
    </row>
    <row r="25" spans="1:15" x14ac:dyDescent="0.25">
      <c r="A25" s="37"/>
      <c r="B25" s="38"/>
      <c r="C25" s="44"/>
      <c r="H25" s="54"/>
      <c r="L25" s="40"/>
      <c r="O25" s="34"/>
    </row>
    <row r="26" spans="1:15" x14ac:dyDescent="0.25">
      <c r="C26" s="23"/>
      <c r="H26" s="23"/>
      <c r="L26" s="34"/>
      <c r="N26" s="30"/>
      <c r="O26" s="30"/>
    </row>
    <row r="27" spans="1:15" x14ac:dyDescent="0.25">
      <c r="B27" s="34"/>
      <c r="H27" s="72"/>
      <c r="I27" s="72"/>
      <c r="J27" s="72"/>
      <c r="K27" s="72"/>
      <c r="L27" s="71"/>
      <c r="M27" s="72"/>
    </row>
    <row r="28" spans="1:15" ht="21" x14ac:dyDescent="0.35">
      <c r="A28" s="30"/>
      <c r="B28" s="114" t="s">
        <v>51</v>
      </c>
      <c r="C28" s="34"/>
      <c r="G28" s="116" t="s">
        <v>51</v>
      </c>
      <c r="H28" s="118" t="s">
        <v>51</v>
      </c>
      <c r="I28" s="72"/>
      <c r="J28" s="115" t="s">
        <v>51</v>
      </c>
      <c r="K28" s="115" t="s">
        <v>51</v>
      </c>
      <c r="L28" s="130" t="s">
        <v>51</v>
      </c>
      <c r="M28" s="115" t="s">
        <v>51</v>
      </c>
      <c r="N28" s="115" t="s">
        <v>51</v>
      </c>
      <c r="O28" s="116" t="s">
        <v>51</v>
      </c>
    </row>
    <row r="29" spans="1:15" x14ac:dyDescent="0.25">
      <c r="A29" s="30"/>
      <c r="B29" s="34"/>
      <c r="D29" s="39"/>
      <c r="E29" s="39"/>
      <c r="F29" s="39"/>
      <c r="G29" s="39"/>
      <c r="H29" s="73"/>
      <c r="I29" s="72"/>
      <c r="J29" s="72"/>
      <c r="K29" s="72"/>
      <c r="L29" s="74"/>
      <c r="M29" s="72"/>
    </row>
    <row r="30" spans="1:15" x14ac:dyDescent="0.25">
      <c r="A30" s="30"/>
      <c r="B30" s="34"/>
      <c r="H30" s="72"/>
      <c r="I30" s="72"/>
      <c r="J30" s="72"/>
      <c r="K30" s="72"/>
      <c r="L30" s="74"/>
      <c r="M30" s="72"/>
    </row>
    <row r="31" spans="1:15" x14ac:dyDescent="0.25">
      <c r="A31" s="30"/>
      <c r="B31" s="34"/>
      <c r="H31" s="72"/>
      <c r="I31" s="72"/>
      <c r="J31" s="72"/>
      <c r="K31" s="72"/>
      <c r="L31" s="74"/>
      <c r="M31" s="72"/>
      <c r="O31" s="34"/>
    </row>
    <row r="32" spans="1:15" x14ac:dyDescent="0.25">
      <c r="A32" s="30"/>
      <c r="B32" s="34"/>
      <c r="H32" s="72"/>
      <c r="I32" s="72"/>
      <c r="J32" s="72"/>
      <c r="K32" s="72"/>
      <c r="L32" s="71"/>
      <c r="M32" s="72"/>
    </row>
    <row r="33" spans="1:13" x14ac:dyDescent="0.25">
      <c r="A33" s="30"/>
      <c r="B33" s="34"/>
      <c r="H33" s="72"/>
      <c r="I33" s="72"/>
      <c r="J33" s="72"/>
      <c r="K33" s="72"/>
      <c r="L33" s="72"/>
      <c r="M33" s="71"/>
    </row>
    <row r="34" spans="1:13" ht="15.75" thickBot="1" x14ac:dyDescent="0.3">
      <c r="A34" s="37"/>
      <c r="B34" s="39"/>
    </row>
    <row r="35" spans="1:13" x14ac:dyDescent="0.25">
      <c r="A35" s="78" t="s">
        <v>38</v>
      </c>
      <c r="B35" s="79"/>
      <c r="C35" s="79"/>
      <c r="D35" s="79"/>
      <c r="E35" s="80"/>
    </row>
    <row r="36" spans="1:13" x14ac:dyDescent="0.25">
      <c r="A36" s="81" t="s">
        <v>39</v>
      </c>
      <c r="B36" s="37"/>
      <c r="C36" s="37"/>
      <c r="D36" s="37"/>
      <c r="E36" s="82"/>
      <c r="L36" s="30"/>
    </row>
    <row r="37" spans="1:13" x14ac:dyDescent="0.25">
      <c r="A37" s="81" t="s">
        <v>40</v>
      </c>
      <c r="B37" s="37"/>
      <c r="C37" s="37"/>
      <c r="D37" s="37"/>
      <c r="E37" s="82"/>
    </row>
    <row r="38" spans="1:13" x14ac:dyDescent="0.25">
      <c r="A38" s="81" t="s">
        <v>41</v>
      </c>
      <c r="B38" s="37"/>
      <c r="C38" s="91">
        <v>230.5</v>
      </c>
      <c r="D38" s="37"/>
      <c r="E38" s="82"/>
    </row>
    <row r="39" spans="1:13" ht="24" thickBot="1" x14ac:dyDescent="0.4">
      <c r="A39" s="83"/>
      <c r="B39" s="112" t="s">
        <v>50</v>
      </c>
      <c r="C39" s="112"/>
      <c r="D39" s="84"/>
      <c r="E39" s="85"/>
    </row>
    <row r="81" spans="8:8" x14ac:dyDescent="0.25">
      <c r="H81">
        <v>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2025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AF GROS</cp:lastModifiedBy>
  <cp:lastPrinted>2026-01-09T15:29:48Z</cp:lastPrinted>
  <dcterms:created xsi:type="dcterms:W3CDTF">2016-10-04T14:30:02Z</dcterms:created>
  <dcterms:modified xsi:type="dcterms:W3CDTF">2026-01-09T15:41:34Z</dcterms:modified>
</cp:coreProperties>
</file>