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FEUILLES DE TRAVAIL BILAN\"/>
    </mc:Choice>
  </mc:AlternateContent>
  <xr:revisionPtr revIDLastSave="0" documentId="13_ncr:1_{8755BAB6-A986-46B9-8C66-4EF3300978AD}" xr6:coauthVersionLast="47" xr6:coauthVersionMax="47" xr10:uidLastSave="{00000000-0000-0000-0000-000000000000}"/>
  <bookViews>
    <workbookView xWindow="-120" yWindow="-120" windowWidth="38640" windowHeight="21240" xr2:uid="{A73324EA-2320-410C-9921-8B496FE1DED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" l="1"/>
  <c r="H19" i="1"/>
  <c r="H31" i="1"/>
  <c r="H33" i="1"/>
  <c r="H29" i="1"/>
  <c r="H11" i="1"/>
  <c r="H13" i="1"/>
  <c r="H15" i="1"/>
  <c r="H17" i="1"/>
  <c r="H9" i="1"/>
  <c r="H36" i="1" l="1"/>
  <c r="H20" i="1"/>
  <c r="H37" i="1"/>
  <c r="H38" i="1" s="1"/>
  <c r="H21" i="1"/>
  <c r="H22" i="1" s="1"/>
</calcChain>
</file>

<file path=xl/sharedStrings.xml><?xml version="1.0" encoding="utf-8"?>
<sst xmlns="http://schemas.openxmlformats.org/spreadsheetml/2006/main" count="21" uniqueCount="19">
  <si>
    <t>BILAN 31-12-2021</t>
  </si>
  <si>
    <t>SARL CAROLINE PARENT ET ASSOCIES</t>
  </si>
  <si>
    <t>FACT A ETABLIR</t>
  </si>
  <si>
    <t xml:space="preserve">COMMISSIONS DOMAINE AFGROS </t>
  </si>
  <si>
    <t>UNITED CELLAR FAC 5010819</t>
  </si>
  <si>
    <t>TAUX</t>
  </si>
  <si>
    <t>FLATS DISTRIBUTING FAC 5010910</t>
  </si>
  <si>
    <t>VICTORY WINE GROUP FAC 5010843</t>
  </si>
  <si>
    <t>PREMIER BEVERAGE FAC 5010847</t>
  </si>
  <si>
    <t>BERRY BROSS FAC 5010891</t>
  </si>
  <si>
    <t>COMM HT</t>
  </si>
  <si>
    <t>TVA</t>
  </si>
  <si>
    <t>TTC</t>
  </si>
  <si>
    <t xml:space="preserve">COMM SAS FRANCOIS PARENT </t>
  </si>
  <si>
    <t>DBA FAC 5003535</t>
  </si>
  <si>
    <t>BERRY BROSS FAC 5003534</t>
  </si>
  <si>
    <t>MS WALKER FAC 5003544</t>
  </si>
  <si>
    <t>VERITAS FAC 5010850</t>
  </si>
  <si>
    <t>BEST OF WINE FAC 5003470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</si>
</sst>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6" fontId="0" fillId="0" borderId="0" xfId="0" applyNumberFormat="1"/>
    <xf numFmtId="9" fontId="0" fillId="0" borderId="0" xfId="0" applyNumberFormat="1"/>
    <xf numFmtId="8" fontId="0" fillId="0" borderId="0" xfId="0" applyNumberFormat="1"/>
    <xf numFmtId="0" fontId="1" fillId="0" borderId="0" xfId="0" applyFont="1"/>
    <xf numFmtId="6" fontId="0" fillId="0" borderId="0" xfId="0" applyNumberFormat="1" applyBorder="1"/>
    <xf numFmtId="8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D818C-E18E-4228-8EE7-9372D82B01EB}">
  <sheetPr>
    <pageSetUpPr fitToPage="1"/>
  </sheetPr>
  <dimension ref="A1:H38"/>
  <sheetViews>
    <sheetView tabSelected="1" workbookViewId="0">
      <selection activeCell="I41" sqref="I41"/>
    </sheetView>
  </sheetViews>
  <sheetFormatPr baseColWidth="10" defaultRowHeight="15" x14ac:dyDescent="0.25"/>
  <sheetData>
    <row r="1" spans="1:8" x14ac:dyDescent="0.25">
      <c r="A1" t="s">
        <v>0</v>
      </c>
    </row>
    <row r="3" spans="1:8" x14ac:dyDescent="0.25">
      <c r="A3" t="s">
        <v>1</v>
      </c>
    </row>
    <row r="5" spans="1:8" x14ac:dyDescent="0.25">
      <c r="A5" t="s">
        <v>2</v>
      </c>
    </row>
    <row r="7" spans="1:8" x14ac:dyDescent="0.25">
      <c r="A7" s="4" t="s">
        <v>3</v>
      </c>
      <c r="B7" s="4"/>
      <c r="C7" s="4"/>
    </row>
    <row r="8" spans="1:8" x14ac:dyDescent="0.25">
      <c r="F8" t="s">
        <v>5</v>
      </c>
      <c r="H8" t="s">
        <v>10</v>
      </c>
    </row>
    <row r="9" spans="1:8" x14ac:dyDescent="0.25">
      <c r="A9" t="s">
        <v>4</v>
      </c>
      <c r="D9" s="1">
        <v>18270</v>
      </c>
      <c r="F9" s="2">
        <v>0.1</v>
      </c>
      <c r="H9" s="1">
        <f>D9*10%</f>
        <v>1827</v>
      </c>
    </row>
    <row r="10" spans="1:8" x14ac:dyDescent="0.25">
      <c r="H10" s="1"/>
    </row>
    <row r="11" spans="1:8" x14ac:dyDescent="0.25">
      <c r="A11" t="s">
        <v>6</v>
      </c>
      <c r="D11" s="3">
        <v>7972.2</v>
      </c>
      <c r="F11" s="2">
        <v>0.1</v>
      </c>
      <c r="H11" s="1">
        <f t="shared" ref="H11:H19" si="0">D11*10%</f>
        <v>797.22</v>
      </c>
    </row>
    <row r="12" spans="1:8" x14ac:dyDescent="0.25">
      <c r="H12" s="1"/>
    </row>
    <row r="13" spans="1:8" x14ac:dyDescent="0.25">
      <c r="A13" t="s">
        <v>7</v>
      </c>
      <c r="D13" s="3">
        <v>24406.799999999999</v>
      </c>
      <c r="F13" s="2">
        <v>0.1</v>
      </c>
      <c r="H13" s="1">
        <f t="shared" si="0"/>
        <v>2440.6799999999998</v>
      </c>
    </row>
    <row r="14" spans="1:8" x14ac:dyDescent="0.25">
      <c r="H14" s="1"/>
    </row>
    <row r="15" spans="1:8" x14ac:dyDescent="0.25">
      <c r="A15" t="s">
        <v>8</v>
      </c>
      <c r="D15" s="1">
        <v>14847</v>
      </c>
      <c r="F15" s="2">
        <v>0.1</v>
      </c>
      <c r="H15" s="1">
        <f t="shared" si="0"/>
        <v>1484.7</v>
      </c>
    </row>
    <row r="16" spans="1:8" x14ac:dyDescent="0.25">
      <c r="H16" s="1"/>
    </row>
    <row r="17" spans="1:8" x14ac:dyDescent="0.25">
      <c r="A17" t="s">
        <v>9</v>
      </c>
      <c r="D17" s="1">
        <v>109962</v>
      </c>
      <c r="F17" s="2">
        <v>0.1</v>
      </c>
      <c r="H17" s="5">
        <f t="shared" si="0"/>
        <v>10996.2</v>
      </c>
    </row>
    <row r="18" spans="1:8" x14ac:dyDescent="0.25">
      <c r="D18" s="1"/>
      <c r="F18" s="2"/>
      <c r="H18" s="5"/>
    </row>
    <row r="19" spans="1:8" x14ac:dyDescent="0.25">
      <c r="A19" t="s">
        <v>17</v>
      </c>
      <c r="D19" s="1">
        <v>9039</v>
      </c>
      <c r="F19" s="2">
        <v>0.1</v>
      </c>
      <c r="H19" s="5">
        <f t="shared" si="0"/>
        <v>903.90000000000009</v>
      </c>
    </row>
    <row r="20" spans="1:8" x14ac:dyDescent="0.25">
      <c r="H20" s="1">
        <f>SUM(H9:H19)</f>
        <v>18449.7</v>
      </c>
    </row>
    <row r="21" spans="1:8" x14ac:dyDescent="0.25">
      <c r="G21" t="s">
        <v>11</v>
      </c>
      <c r="H21" s="1">
        <f>H20*0.2</f>
        <v>3689.9400000000005</v>
      </c>
    </row>
    <row r="22" spans="1:8" x14ac:dyDescent="0.25">
      <c r="G22" t="s">
        <v>12</v>
      </c>
      <c r="H22" s="1">
        <f>SUM(H20:H21)</f>
        <v>22139.64</v>
      </c>
    </row>
    <row r="27" spans="1:8" x14ac:dyDescent="0.25">
      <c r="A27" t="s">
        <v>13</v>
      </c>
    </row>
    <row r="29" spans="1:8" x14ac:dyDescent="0.25">
      <c r="A29" t="s">
        <v>14</v>
      </c>
      <c r="D29" s="3">
        <v>8362.2000000000007</v>
      </c>
      <c r="F29" s="2">
        <v>0.1</v>
      </c>
      <c r="H29" s="3">
        <f>D29*10%</f>
        <v>836.22000000000014</v>
      </c>
    </row>
    <row r="30" spans="1:8" x14ac:dyDescent="0.25">
      <c r="H30" s="3"/>
    </row>
    <row r="31" spans="1:8" x14ac:dyDescent="0.25">
      <c r="A31" t="s">
        <v>15</v>
      </c>
      <c r="D31" s="1">
        <v>9720</v>
      </c>
      <c r="F31" s="2">
        <v>0.1</v>
      </c>
      <c r="H31" s="3">
        <f t="shared" ref="H31:H35" si="1">D31*10%</f>
        <v>972</v>
      </c>
    </row>
    <row r="32" spans="1:8" x14ac:dyDescent="0.25">
      <c r="H32" s="3"/>
    </row>
    <row r="33" spans="1:8" x14ac:dyDescent="0.25">
      <c r="A33" t="s">
        <v>16</v>
      </c>
      <c r="D33" s="1">
        <v>15768</v>
      </c>
      <c r="F33" s="2">
        <v>0.1</v>
      </c>
      <c r="H33" s="3">
        <f t="shared" si="1"/>
        <v>1576.8000000000002</v>
      </c>
    </row>
    <row r="34" spans="1:8" x14ac:dyDescent="0.25">
      <c r="D34" s="1"/>
      <c r="F34" s="2"/>
      <c r="H34" s="3"/>
    </row>
    <row r="35" spans="1:8" x14ac:dyDescent="0.25">
      <c r="A35" t="s">
        <v>18</v>
      </c>
      <c r="D35" s="1">
        <v>12024</v>
      </c>
      <c r="F35" s="2">
        <v>0.05</v>
      </c>
      <c r="H35" s="6">
        <f>D35*5%</f>
        <v>601.20000000000005</v>
      </c>
    </row>
    <row r="36" spans="1:8" x14ac:dyDescent="0.25">
      <c r="H36" s="3">
        <f>SUM(H29:H35)</f>
        <v>3986.2200000000003</v>
      </c>
    </row>
    <row r="37" spans="1:8" x14ac:dyDescent="0.25">
      <c r="G37" t="s">
        <v>11</v>
      </c>
      <c r="H37" s="3">
        <f>H36*0.2</f>
        <v>797.24400000000014</v>
      </c>
    </row>
    <row r="38" spans="1:8" x14ac:dyDescent="0.25">
      <c r="G38" t="s">
        <v>12</v>
      </c>
      <c r="H38" s="3">
        <f>SUM(H36:H37)</f>
        <v>4783.4639999999999</v>
      </c>
    </row>
  </sheetData>
  <pageMargins left="0.7" right="0.7" top="0.75" bottom="0.75" header="0.3" footer="0.3"/>
  <pageSetup paperSize="9" scale="88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2022-01-10T10:36:30Z</cp:lastPrinted>
  <dcterms:created xsi:type="dcterms:W3CDTF">2021-12-15T14:05:18Z</dcterms:created>
  <dcterms:modified xsi:type="dcterms:W3CDTF">2022-01-10T10:37:56Z</dcterms:modified>
</cp:coreProperties>
</file>