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til.AFGROS\Desktop\A RAPPORTER A BEAUNE CPA\DRM 2018\DRM 2018\"/>
    </mc:Choice>
  </mc:AlternateContent>
  <bookViews>
    <workbookView xWindow="0" yWindow="0" windowWidth="24000" windowHeight="9735"/>
  </bookViews>
  <sheets>
    <sheet name="Feuil1" sheetId="1" r:id="rId1"/>
  </sheets>
  <calcPr calcId="152511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3" i="1" l="1"/>
  <c r="F36" i="1" s="1"/>
  <c r="E33" i="1"/>
  <c r="E36" i="1" s="1"/>
  <c r="K54" i="1"/>
  <c r="J45" i="1"/>
  <c r="J46" i="1"/>
  <c r="J47" i="1"/>
  <c r="J48" i="1"/>
  <c r="J49" i="1"/>
  <c r="J50" i="1"/>
  <c r="J51" i="1"/>
  <c r="J52" i="1"/>
  <c r="J53" i="1"/>
  <c r="J54" i="1"/>
  <c r="J44" i="1"/>
  <c r="I54" i="1" l="1"/>
  <c r="G54" i="1"/>
  <c r="E16" i="1" l="1"/>
  <c r="B48" i="1" l="1"/>
</calcChain>
</file>

<file path=xl/sharedStrings.xml><?xml version="1.0" encoding="utf-8"?>
<sst xmlns="http://schemas.openxmlformats.org/spreadsheetml/2006/main" count="70" uniqueCount="61">
  <si>
    <t xml:space="preserve">SARL CPA </t>
  </si>
  <si>
    <t>SORTIES</t>
  </si>
  <si>
    <t>EN CRD</t>
  </si>
  <si>
    <t>ENTREES</t>
  </si>
  <si>
    <t>VR 1ER CRU 2015</t>
  </si>
  <si>
    <t>VR CHAUMES 2015</t>
  </si>
  <si>
    <t xml:space="preserve">STOCK FINAL </t>
  </si>
  <si>
    <t xml:space="preserve">GROS FRERE ET SŒUR </t>
  </si>
  <si>
    <t>SOUS DRM 2017-13</t>
  </si>
  <si>
    <t>SOUS TOTAL</t>
  </si>
  <si>
    <t>entrées en CRD</t>
  </si>
  <si>
    <t xml:space="preserve">entrées en neutres </t>
  </si>
  <si>
    <t xml:space="preserve">sorties en neutres </t>
  </si>
  <si>
    <t>SF en CRD</t>
  </si>
  <si>
    <t>SF en neutres</t>
  </si>
  <si>
    <t>STOCK INITIAL</t>
  </si>
  <si>
    <t>DRM 07-2018</t>
  </si>
  <si>
    <t>FAC 20180019 ET 20180020 PRESTA OU COMM</t>
  </si>
  <si>
    <t>reprendre a la facture 2018-25</t>
  </si>
  <si>
    <t>reprendre au DAE 2018-44</t>
  </si>
  <si>
    <t xml:space="preserve">ACHAT GROS FRERE ET SŒUR </t>
  </si>
  <si>
    <t>EN CRD 6-7-2018</t>
  </si>
  <si>
    <t xml:space="preserve">ACHAT AFGROS </t>
  </si>
  <si>
    <t>2018-36</t>
  </si>
  <si>
    <t>2018-37</t>
  </si>
  <si>
    <t>2018-38</t>
  </si>
  <si>
    <t xml:space="preserve">DEPART OVERLAND </t>
  </si>
  <si>
    <t>2018-39</t>
  </si>
  <si>
    <t>2018-40</t>
  </si>
  <si>
    <t>WINE JEWELLERY</t>
  </si>
  <si>
    <t>2018-41</t>
  </si>
  <si>
    <t>FINE RARE</t>
  </si>
  <si>
    <t>2018-42</t>
  </si>
  <si>
    <t>DEPART CAVEAU SELECTION</t>
  </si>
  <si>
    <t>2018-43</t>
  </si>
  <si>
    <t>HCN BLANC</t>
  </si>
  <si>
    <t xml:space="preserve">ALLOCATION DU MILLESIME 2016 DE GROS FRERE ET SŒUR </t>
  </si>
  <si>
    <t xml:space="preserve">BOURGOGNE </t>
  </si>
  <si>
    <t>HCN ROUGE</t>
  </si>
  <si>
    <t>VR</t>
  </si>
  <si>
    <t>VR1ER CRU</t>
  </si>
  <si>
    <t>VR1ER CRU CHAUMES</t>
  </si>
  <si>
    <t>ECH</t>
  </si>
  <si>
    <t>CLOS VOUGEOT</t>
  </si>
  <si>
    <t>GDS ECH</t>
  </si>
  <si>
    <t>RICH</t>
  </si>
  <si>
    <t>FAC 20180022</t>
  </si>
  <si>
    <t>POUR FINE AND RARE</t>
  </si>
  <si>
    <t>jewellery</t>
  </si>
  <si>
    <t xml:space="preserve">erreur  0,18 </t>
  </si>
  <si>
    <t>24*0,75</t>
  </si>
  <si>
    <t>DIFF SUR DAE 2018-40</t>
  </si>
  <si>
    <t>2,25+1,485</t>
  </si>
  <si>
    <t>fac2018-23</t>
  </si>
  <si>
    <t>EN CRD SOUS DAE 2018</t>
  </si>
  <si>
    <t xml:space="preserve">RESTE </t>
  </si>
  <si>
    <t>fac 20180021</t>
  </si>
  <si>
    <t>fac 20180024</t>
  </si>
  <si>
    <t>SI</t>
  </si>
  <si>
    <t>SF</t>
  </si>
  <si>
    <t>POUR OVERLAND MALAISIE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</si>
</sst>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€_-;\-* #,##0.00\ _€_-;_-* &quot;-&quot;??\ _€_-;_-@_-"/>
    <numFmt numFmtId="164" formatCode="_-* #,##0.000\ _€_-;\-* #,##0.000\ _€_-;_-* &quot;-&quot;??\ _€_-;_-@_-"/>
    <numFmt numFmtId="165" formatCode="_-* #,##0.0000\ _€_-;\-* #,##0.0000\ _€_-;_-* &quot;-&quot;??\ _€_-;_-@_-"/>
    <numFmt numFmtId="166" formatCode="0.00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B0F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3399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68">
    <xf numFmtId="0" fontId="0" fillId="0" borderId="0" xfId="0"/>
    <xf numFmtId="0" fontId="0" fillId="0" borderId="0" xfId="0" applyBorder="1"/>
    <xf numFmtId="0" fontId="2" fillId="0" borderId="0" xfId="0" applyFont="1"/>
    <xf numFmtId="0" fontId="0" fillId="0" borderId="0" xfId="0" applyFill="1"/>
    <xf numFmtId="0" fontId="0" fillId="0" borderId="0" xfId="0" applyFill="1" applyBorder="1"/>
    <xf numFmtId="0" fontId="2" fillId="0" borderId="0" xfId="0" applyFont="1" applyFill="1" applyBorder="1"/>
    <xf numFmtId="0" fontId="1" fillId="0" borderId="0" xfId="0" applyFont="1" applyFill="1" applyBorder="1"/>
    <xf numFmtId="16" fontId="0" fillId="0" borderId="0" xfId="0" applyNumberFormat="1"/>
    <xf numFmtId="0" fontId="2" fillId="0" borderId="0" xfId="0" applyFont="1" applyFill="1"/>
    <xf numFmtId="0" fontId="4" fillId="0" borderId="0" xfId="0" applyFont="1" applyFill="1" applyBorder="1"/>
    <xf numFmtId="0" fontId="0" fillId="0" borderId="2" xfId="0" applyBorder="1"/>
    <xf numFmtId="0" fontId="0" fillId="0" borderId="3" xfId="0" applyBorder="1"/>
    <xf numFmtId="0" fontId="0" fillId="2" borderId="1" xfId="0" applyFill="1" applyBorder="1"/>
    <xf numFmtId="0" fontId="0" fillId="0" borderId="2" xfId="0" applyFill="1" applyBorder="1"/>
    <xf numFmtId="0" fontId="0" fillId="3" borderId="0" xfId="0" applyFill="1"/>
    <xf numFmtId="164" fontId="0" fillId="0" borderId="0" xfId="1" applyNumberFormat="1" applyFont="1" applyFill="1" applyBorder="1"/>
    <xf numFmtId="14" fontId="0" fillId="0" borderId="0" xfId="0" applyNumberFormat="1"/>
    <xf numFmtId="14" fontId="0" fillId="0" borderId="0" xfId="0" applyNumberFormat="1" applyFill="1" applyBorder="1"/>
    <xf numFmtId="14" fontId="0" fillId="0" borderId="0" xfId="0" applyNumberFormat="1" applyFont="1" applyFill="1" applyBorder="1"/>
    <xf numFmtId="0" fontId="0" fillId="0" borderId="0" xfId="0" applyFont="1" applyFill="1" applyBorder="1"/>
    <xf numFmtId="0" fontId="0" fillId="4" borderId="0" xfId="0" applyFill="1"/>
    <xf numFmtId="0" fontId="0" fillId="4" borderId="3" xfId="0" applyFill="1" applyBorder="1"/>
    <xf numFmtId="0" fontId="0" fillId="4" borderId="0" xfId="0" applyFill="1" applyBorder="1"/>
    <xf numFmtId="0" fontId="0" fillId="5" borderId="0" xfId="0" applyFill="1" applyBorder="1"/>
    <xf numFmtId="0" fontId="0" fillId="5" borderId="0" xfId="0" applyFill="1"/>
    <xf numFmtId="0" fontId="0" fillId="4" borderId="4" xfId="0" applyFill="1" applyBorder="1"/>
    <xf numFmtId="0" fontId="3" fillId="0" borderId="0" xfId="0" applyFont="1" applyFill="1" applyBorder="1"/>
    <xf numFmtId="0" fontId="0" fillId="6" borderId="0" xfId="0" applyFill="1" applyBorder="1"/>
    <xf numFmtId="0" fontId="0" fillId="7" borderId="0" xfId="0" applyFont="1" applyFill="1" applyBorder="1"/>
    <xf numFmtId="43" fontId="0" fillId="0" borderId="0" xfId="1" applyFont="1" applyFill="1" applyBorder="1"/>
    <xf numFmtId="43" fontId="0" fillId="0" borderId="4" xfId="1" applyFont="1" applyFill="1" applyBorder="1"/>
    <xf numFmtId="0" fontId="6" fillId="0" borderId="2" xfId="0" applyFont="1" applyBorder="1"/>
    <xf numFmtId="0" fontId="6" fillId="0" borderId="0" xfId="0" applyFont="1" applyFill="1" applyBorder="1"/>
    <xf numFmtId="165" fontId="0" fillId="3" borderId="0" xfId="1" applyNumberFormat="1" applyFont="1" applyFill="1"/>
    <xf numFmtId="0" fontId="3" fillId="0" borderId="0" xfId="0" applyFont="1"/>
    <xf numFmtId="0" fontId="3" fillId="0" borderId="0" xfId="0" applyFont="1" applyFill="1"/>
    <xf numFmtId="166" fontId="3" fillId="0" borderId="0" xfId="0" applyNumberFormat="1" applyFont="1"/>
    <xf numFmtId="0" fontId="3" fillId="0" borderId="4" xfId="0" applyFont="1" applyFill="1" applyBorder="1"/>
    <xf numFmtId="0" fontId="0" fillId="8" borderId="0" xfId="0" applyFill="1"/>
    <xf numFmtId="0" fontId="0" fillId="9" borderId="0" xfId="0" applyFill="1"/>
    <xf numFmtId="0" fontId="0" fillId="9" borderId="0" xfId="0" applyFill="1" applyBorder="1"/>
    <xf numFmtId="0" fontId="0" fillId="8" borderId="0" xfId="0" applyFill="1" applyBorder="1"/>
    <xf numFmtId="0" fontId="0" fillId="6" borderId="0" xfId="0" applyFill="1"/>
    <xf numFmtId="0" fontId="0" fillId="0" borderId="1" xfId="0" applyFill="1" applyBorder="1"/>
    <xf numFmtId="0" fontId="0" fillId="8" borderId="2" xfId="0" applyFill="1" applyBorder="1"/>
    <xf numFmtId="0" fontId="0" fillId="0" borderId="6" xfId="0" applyFill="1" applyBorder="1"/>
    <xf numFmtId="0" fontId="0" fillId="0" borderId="3" xfId="0" applyFill="1" applyBorder="1"/>
    <xf numFmtId="0" fontId="0" fillId="0" borderId="7" xfId="0" applyFill="1" applyBorder="1"/>
    <xf numFmtId="0" fontId="0" fillId="0" borderId="8" xfId="0" applyFill="1" applyBorder="1"/>
    <xf numFmtId="0" fontId="1" fillId="0" borderId="9" xfId="0" applyFont="1" applyFill="1" applyBorder="1"/>
    <xf numFmtId="0" fontId="0" fillId="0" borderId="10" xfId="0" applyFill="1" applyBorder="1"/>
    <xf numFmtId="0" fontId="0" fillId="3" borderId="0" xfId="0" applyFill="1" applyBorder="1"/>
    <xf numFmtId="43" fontId="0" fillId="0" borderId="0" xfId="0" applyNumberFormat="1" applyFill="1" applyBorder="1"/>
    <xf numFmtId="43" fontId="0" fillId="0" borderId="4" xfId="0" applyNumberFormat="1" applyFill="1" applyBorder="1"/>
    <xf numFmtId="166" fontId="0" fillId="0" borderId="5" xfId="0" applyNumberFormat="1" applyBorder="1"/>
    <xf numFmtId="164" fontId="1" fillId="0" borderId="0" xfId="1" applyNumberFormat="1" applyFont="1" applyFill="1" applyBorder="1"/>
    <xf numFmtId="0" fontId="1" fillId="0" borderId="0" xfId="0" applyFont="1" applyBorder="1"/>
    <xf numFmtId="0" fontId="1" fillId="0" borderId="4" xfId="0" applyFont="1" applyBorder="1"/>
    <xf numFmtId="164" fontId="0" fillId="5" borderId="4" xfId="1" applyNumberFormat="1" applyFont="1" applyFill="1" applyBorder="1"/>
    <xf numFmtId="0" fontId="1" fillId="5" borderId="4" xfId="0" applyFont="1" applyFill="1" applyBorder="1"/>
    <xf numFmtId="16" fontId="0" fillId="3" borderId="0" xfId="0" applyNumberFormat="1" applyFill="1"/>
    <xf numFmtId="0" fontId="0" fillId="10" borderId="0" xfId="0" applyFill="1" applyBorder="1"/>
    <xf numFmtId="43" fontId="0" fillId="10" borderId="0" xfId="0" applyNumberFormat="1" applyFill="1" applyBorder="1"/>
    <xf numFmtId="0" fontId="0" fillId="10" borderId="0" xfId="0" applyFill="1"/>
    <xf numFmtId="0" fontId="0" fillId="0" borderId="11" xfId="0" applyBorder="1"/>
    <xf numFmtId="0" fontId="0" fillId="0" borderId="12" xfId="0" applyFill="1" applyBorder="1"/>
    <xf numFmtId="0" fontId="0" fillId="0" borderId="13" xfId="0" applyFill="1" applyBorder="1"/>
    <xf numFmtId="0" fontId="0" fillId="0" borderId="4" xfId="0" applyFont="1" applyFill="1" applyBorder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colors>
    <mruColors>
      <color rgb="FF3399FF"/>
      <color rgb="FFFF6600"/>
      <color rgb="FF00FF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L56"/>
  <sheetViews>
    <sheetView tabSelected="1" topLeftCell="A5" workbookViewId="0">
      <selection activeCell="D41" sqref="D41"/>
    </sheetView>
  </sheetViews>
  <sheetFormatPr baseColWidth="10" defaultRowHeight="15" x14ac:dyDescent="0.25"/>
  <cols>
    <col min="1" max="1" width="32.7109375" customWidth="1"/>
    <col min="2" max="2" width="15" customWidth="1"/>
    <col min="3" max="3" width="23.85546875" customWidth="1"/>
    <col min="4" max="4" width="29.140625" customWidth="1"/>
    <col min="5" max="5" width="20.28515625" customWidth="1"/>
    <col min="6" max="6" width="22.42578125" customWidth="1"/>
    <col min="7" max="7" width="14.7109375" customWidth="1"/>
    <col min="8" max="8" width="14.140625" customWidth="1"/>
    <col min="9" max="9" width="18" customWidth="1"/>
    <col min="10" max="10" width="12.28515625" customWidth="1"/>
  </cols>
  <sheetData>
    <row r="4" spans="2:12" x14ac:dyDescent="0.25">
      <c r="B4" t="s">
        <v>0</v>
      </c>
      <c r="G4" s="1"/>
      <c r="H4" s="1"/>
      <c r="I4" s="1"/>
      <c r="J4" s="1"/>
      <c r="K4" s="1"/>
    </row>
    <row r="5" spans="2:12" x14ac:dyDescent="0.25">
      <c r="B5" t="s">
        <v>16</v>
      </c>
      <c r="G5" s="5"/>
      <c r="H5" s="5"/>
      <c r="I5" s="5"/>
      <c r="J5" s="5"/>
      <c r="K5" s="5"/>
    </row>
    <row r="6" spans="2:12" x14ac:dyDescent="0.25">
      <c r="G6" s="5"/>
      <c r="H6" s="5"/>
      <c r="I6" s="5"/>
      <c r="J6" s="26"/>
      <c r="K6" s="26"/>
      <c r="L6" s="3"/>
    </row>
    <row r="7" spans="2:12" x14ac:dyDescent="0.25">
      <c r="G7" s="5" t="s">
        <v>17</v>
      </c>
      <c r="H7" s="5"/>
      <c r="I7" s="5"/>
      <c r="J7" s="26"/>
      <c r="K7" s="26"/>
      <c r="L7" s="3"/>
    </row>
    <row r="8" spans="2:12" x14ac:dyDescent="0.25">
      <c r="E8" s="3"/>
      <c r="G8" s="23" t="s">
        <v>18</v>
      </c>
      <c r="H8" s="23"/>
      <c r="I8" s="24"/>
      <c r="J8" s="24"/>
      <c r="K8" s="24"/>
      <c r="L8" s="2"/>
    </row>
    <row r="9" spans="2:12" x14ac:dyDescent="0.25">
      <c r="C9" s="3"/>
      <c r="F9" s="1"/>
      <c r="G9" s="23" t="s">
        <v>19</v>
      </c>
      <c r="H9" s="23"/>
      <c r="I9" s="24"/>
      <c r="J9" s="24"/>
      <c r="K9" s="24"/>
      <c r="L9" s="2"/>
    </row>
    <row r="10" spans="2:12" ht="15.75" thickBot="1" x14ac:dyDescent="0.3">
      <c r="C10" s="4"/>
      <c r="D10" s="4"/>
      <c r="E10" s="4"/>
      <c r="F10" s="4"/>
      <c r="G10" s="4"/>
      <c r="H10" s="4"/>
      <c r="L10" s="2"/>
    </row>
    <row r="11" spans="2:12" x14ac:dyDescent="0.25">
      <c r="B11" s="1"/>
      <c r="C11" s="4"/>
      <c r="D11" s="12" t="s">
        <v>15</v>
      </c>
      <c r="E11" s="10"/>
      <c r="F11" s="10"/>
      <c r="G11" s="4"/>
      <c r="H11" s="4"/>
      <c r="L11" s="2"/>
    </row>
    <row r="12" spans="2:12" x14ac:dyDescent="0.25">
      <c r="C12" s="4"/>
      <c r="D12" s="11"/>
      <c r="E12" s="1"/>
      <c r="F12" s="1"/>
      <c r="G12" s="4"/>
      <c r="H12" s="4"/>
      <c r="L12" s="2"/>
    </row>
    <row r="13" spans="2:12" x14ac:dyDescent="0.25">
      <c r="C13" s="4"/>
      <c r="D13" s="21" t="s">
        <v>7</v>
      </c>
      <c r="E13" s="22" t="s">
        <v>8</v>
      </c>
      <c r="F13" s="22"/>
      <c r="G13" s="6"/>
      <c r="H13" s="6"/>
      <c r="I13" s="1"/>
      <c r="J13" s="1"/>
      <c r="L13" s="2"/>
    </row>
    <row r="14" spans="2:12" x14ac:dyDescent="0.25">
      <c r="C14" s="4"/>
      <c r="D14" s="22" t="s">
        <v>4</v>
      </c>
      <c r="E14" s="22">
        <v>0.09</v>
      </c>
      <c r="F14" s="22"/>
      <c r="G14" s="4"/>
      <c r="H14" s="4"/>
      <c r="I14" s="1"/>
      <c r="J14" s="1"/>
      <c r="K14" s="3"/>
      <c r="L14" s="8"/>
    </row>
    <row r="15" spans="2:12" x14ac:dyDescent="0.25">
      <c r="C15" s="3"/>
      <c r="D15" s="22" t="s">
        <v>5</v>
      </c>
      <c r="E15" s="25">
        <v>0.18</v>
      </c>
      <c r="F15" s="20"/>
      <c r="G15" s="4"/>
      <c r="H15" s="4"/>
      <c r="I15" s="4"/>
      <c r="J15" s="4"/>
      <c r="K15" s="3"/>
      <c r="L15" s="3"/>
    </row>
    <row r="16" spans="2:12" x14ac:dyDescent="0.25">
      <c r="C16" s="4"/>
      <c r="D16" s="22" t="s">
        <v>9</v>
      </c>
      <c r="E16" s="3">
        <f>SUM(E14:E15)</f>
        <v>0.27</v>
      </c>
      <c r="G16" s="4"/>
      <c r="H16" s="4"/>
      <c r="I16" s="4"/>
      <c r="J16" s="4"/>
      <c r="K16" s="3"/>
      <c r="L16" s="3"/>
    </row>
    <row r="17" spans="3:11" x14ac:dyDescent="0.25">
      <c r="C17" s="3"/>
      <c r="D17" s="4"/>
      <c r="E17" s="4"/>
      <c r="F17" s="3"/>
      <c r="G17" s="19"/>
      <c r="H17" s="3"/>
    </row>
    <row r="18" spans="3:11" x14ac:dyDescent="0.25">
      <c r="C18" s="3"/>
      <c r="D18" s="3"/>
      <c r="E18" s="4"/>
      <c r="F18" s="3"/>
      <c r="G18" s="3"/>
      <c r="H18" s="3"/>
    </row>
    <row r="19" spans="3:11" ht="15.75" thickBot="1" x14ac:dyDescent="0.3">
      <c r="C19" s="3"/>
      <c r="D19" s="3"/>
      <c r="E19" s="3"/>
      <c r="G19" s="3"/>
      <c r="H19" s="3"/>
    </row>
    <row r="20" spans="3:11" ht="15.75" thickBot="1" x14ac:dyDescent="0.3">
      <c r="D20" s="64"/>
      <c r="E20" s="65" t="s">
        <v>3</v>
      </c>
      <c r="F20" s="66" t="s">
        <v>1</v>
      </c>
      <c r="G20" s="3"/>
    </row>
    <row r="21" spans="3:11" x14ac:dyDescent="0.25">
      <c r="C21" s="16"/>
      <c r="D21" s="7"/>
      <c r="E21" s="3"/>
      <c r="F21" s="3"/>
      <c r="G21" s="3"/>
    </row>
    <row r="22" spans="3:11" x14ac:dyDescent="0.25">
      <c r="C22" s="16"/>
      <c r="D22" s="60" t="s">
        <v>20</v>
      </c>
      <c r="E22" s="14">
        <v>5.3550000000000004</v>
      </c>
      <c r="F22" s="3"/>
      <c r="G22" s="14" t="s">
        <v>21</v>
      </c>
    </row>
    <row r="23" spans="3:11" x14ac:dyDescent="0.25">
      <c r="C23" s="16"/>
      <c r="D23" s="7" t="s">
        <v>22</v>
      </c>
      <c r="E23" s="39">
        <v>2.25</v>
      </c>
      <c r="F23" s="3"/>
      <c r="G23" s="3" t="s">
        <v>23</v>
      </c>
      <c r="H23" s="38" t="s">
        <v>47</v>
      </c>
      <c r="I23" s="38"/>
    </row>
    <row r="24" spans="3:11" x14ac:dyDescent="0.25">
      <c r="C24" s="17"/>
      <c r="D24" s="15" t="s">
        <v>22</v>
      </c>
      <c r="E24" s="27">
        <v>3.51</v>
      </c>
      <c r="F24" s="4"/>
      <c r="G24" s="4" t="s">
        <v>24</v>
      </c>
      <c r="H24" s="42" t="s">
        <v>60</v>
      </c>
      <c r="I24" s="42"/>
    </row>
    <row r="25" spans="3:11" x14ac:dyDescent="0.25">
      <c r="C25" s="17"/>
      <c r="D25" s="15" t="s">
        <v>22</v>
      </c>
      <c r="E25" s="23">
        <v>2.9249999999999998</v>
      </c>
      <c r="F25" s="4"/>
      <c r="G25" s="4" t="s">
        <v>25</v>
      </c>
      <c r="H25" s="24" t="s">
        <v>48</v>
      </c>
      <c r="I25" s="24" t="s">
        <v>49</v>
      </c>
      <c r="J25" s="24" t="s">
        <v>50</v>
      </c>
    </row>
    <row r="26" spans="3:11" x14ac:dyDescent="0.25">
      <c r="C26" s="17"/>
      <c r="D26" s="15" t="s">
        <v>26</v>
      </c>
      <c r="E26" s="4"/>
      <c r="F26" s="27">
        <v>3.51</v>
      </c>
      <c r="G26" s="4" t="s">
        <v>27</v>
      </c>
      <c r="H26" t="s">
        <v>56</v>
      </c>
    </row>
    <row r="27" spans="3:11" ht="15.75" thickBot="1" x14ac:dyDescent="0.3">
      <c r="C27" s="17"/>
      <c r="D27" s="15" t="s">
        <v>29</v>
      </c>
      <c r="E27" s="4"/>
      <c r="F27" s="23">
        <v>2.7450000000000001</v>
      </c>
      <c r="G27" s="4" t="s">
        <v>28</v>
      </c>
      <c r="H27" t="s">
        <v>46</v>
      </c>
    </row>
    <row r="28" spans="3:11" x14ac:dyDescent="0.25">
      <c r="C28" s="17"/>
      <c r="D28" s="15" t="s">
        <v>31</v>
      </c>
      <c r="E28" s="4"/>
      <c r="F28" s="40">
        <v>2.25</v>
      </c>
      <c r="G28" s="43" t="s">
        <v>30</v>
      </c>
      <c r="H28" s="44" t="s">
        <v>52</v>
      </c>
      <c r="I28" s="45"/>
      <c r="J28" s="3"/>
      <c r="K28" s="3"/>
    </row>
    <row r="29" spans="3:11" x14ac:dyDescent="0.25">
      <c r="C29" s="17"/>
      <c r="D29" s="15"/>
      <c r="E29" s="4"/>
      <c r="F29" s="51">
        <v>1.4850000000000001</v>
      </c>
      <c r="G29" s="46"/>
      <c r="H29" s="41"/>
      <c r="I29" s="47" t="s">
        <v>53</v>
      </c>
      <c r="J29" s="3"/>
      <c r="K29" s="3"/>
    </row>
    <row r="30" spans="3:11" ht="15.75" thickBot="1" x14ac:dyDescent="0.3">
      <c r="C30" s="18"/>
      <c r="D30" s="15" t="s">
        <v>22</v>
      </c>
      <c r="E30" s="28">
        <v>1.8</v>
      </c>
      <c r="F30" s="6"/>
      <c r="G30" s="48" t="s">
        <v>32</v>
      </c>
      <c r="H30" s="49"/>
      <c r="I30" s="50"/>
      <c r="J30" s="4"/>
      <c r="K30" s="3"/>
    </row>
    <row r="31" spans="3:11" x14ac:dyDescent="0.25">
      <c r="C31" s="18"/>
      <c r="D31" s="15" t="s">
        <v>33</v>
      </c>
      <c r="E31" s="6"/>
      <c r="F31" s="28">
        <v>1.8</v>
      </c>
      <c r="G31" s="4" t="s">
        <v>34</v>
      </c>
      <c r="H31" s="19" t="s">
        <v>57</v>
      </c>
      <c r="I31" s="4"/>
      <c r="J31" s="4"/>
      <c r="K31" s="3"/>
    </row>
    <row r="32" spans="3:11" x14ac:dyDescent="0.25">
      <c r="C32" s="18"/>
      <c r="D32" s="58" t="s">
        <v>51</v>
      </c>
      <c r="E32" s="59">
        <v>-0.18</v>
      </c>
      <c r="F32" s="67"/>
      <c r="G32" s="4"/>
      <c r="H32" s="6"/>
      <c r="I32" s="4"/>
      <c r="J32" s="4"/>
      <c r="K32" s="3"/>
    </row>
    <row r="33" spans="1:12" x14ac:dyDescent="0.25">
      <c r="C33" s="18"/>
      <c r="D33" s="15"/>
      <c r="E33" s="19">
        <f>SUM(E22:E32)</f>
        <v>15.66</v>
      </c>
      <c r="F33" s="19">
        <f>SUM(F22:F32)</f>
        <v>11.79</v>
      </c>
      <c r="G33" s="4"/>
      <c r="H33" s="6"/>
      <c r="I33" s="4"/>
      <c r="J33" s="4"/>
      <c r="K33" s="3"/>
    </row>
    <row r="34" spans="1:12" x14ac:dyDescent="0.25">
      <c r="A34" s="14" t="s">
        <v>2</v>
      </c>
      <c r="D34" s="55" t="s">
        <v>58</v>
      </c>
      <c r="E34" s="56">
        <v>0.27</v>
      </c>
      <c r="F34" s="56"/>
      <c r="G34" s="1"/>
      <c r="H34" s="1"/>
      <c r="I34" s="1"/>
      <c r="J34" s="1"/>
    </row>
    <row r="35" spans="1:12" x14ac:dyDescent="0.25">
      <c r="A35" s="3"/>
      <c r="D35" s="55" t="s">
        <v>59</v>
      </c>
      <c r="E35" s="57"/>
      <c r="F35" s="57">
        <v>4.1399999999999997</v>
      </c>
      <c r="G35" s="1"/>
      <c r="H35" s="1"/>
      <c r="I35" s="1"/>
      <c r="J35" s="1"/>
    </row>
    <row r="36" spans="1:12" x14ac:dyDescent="0.25">
      <c r="A36" s="3"/>
      <c r="D36" s="15"/>
      <c r="E36" s="1">
        <f>SUM(E33:E35)</f>
        <v>15.93</v>
      </c>
      <c r="F36" s="1">
        <f>SUM(F33:F35)</f>
        <v>15.93</v>
      </c>
      <c r="G36" s="1"/>
      <c r="H36" s="1"/>
      <c r="I36" s="1"/>
      <c r="J36" s="1"/>
    </row>
    <row r="37" spans="1:12" x14ac:dyDescent="0.25">
      <c r="D37" s="15"/>
      <c r="E37" s="1"/>
      <c r="F37" s="1"/>
      <c r="G37" s="1"/>
      <c r="H37" s="1"/>
      <c r="I37" s="1"/>
      <c r="J37" s="1"/>
    </row>
    <row r="38" spans="1:12" x14ac:dyDescent="0.25">
      <c r="B38" s="3"/>
      <c r="C38" s="14" t="s">
        <v>10</v>
      </c>
      <c r="D38" s="14">
        <v>5.3550000000000004</v>
      </c>
    </row>
    <row r="39" spans="1:12" x14ac:dyDescent="0.25">
      <c r="C39" s="3" t="s">
        <v>11</v>
      </c>
      <c r="D39" s="4">
        <v>10.305</v>
      </c>
      <c r="E39" s="1"/>
      <c r="F39" s="4"/>
      <c r="G39" s="4"/>
      <c r="H39" s="4"/>
      <c r="I39" s="4"/>
      <c r="J39" s="4"/>
      <c r="K39" s="4"/>
      <c r="L39" s="4"/>
    </row>
    <row r="40" spans="1:12" x14ac:dyDescent="0.25">
      <c r="C40" s="3" t="s">
        <v>12</v>
      </c>
      <c r="D40" s="4">
        <v>10.305</v>
      </c>
      <c r="E40" s="1"/>
      <c r="F40" s="4"/>
      <c r="G40" s="4"/>
      <c r="H40" s="4"/>
      <c r="I40" s="4"/>
      <c r="J40" s="4"/>
      <c r="K40" s="4"/>
      <c r="L40" s="4"/>
    </row>
    <row r="41" spans="1:12" x14ac:dyDescent="0.25">
      <c r="C41" s="3" t="s">
        <v>14</v>
      </c>
      <c r="D41" s="4">
        <v>0.27</v>
      </c>
      <c r="E41" s="1"/>
      <c r="F41" s="4"/>
      <c r="G41" s="4"/>
      <c r="H41" s="4"/>
      <c r="I41" s="4"/>
      <c r="J41" s="4"/>
      <c r="K41" s="4"/>
      <c r="L41" s="4"/>
    </row>
    <row r="42" spans="1:12" ht="15.75" thickBot="1" x14ac:dyDescent="0.3">
      <c r="C42" s="63" t="s">
        <v>13</v>
      </c>
      <c r="D42" s="61">
        <v>3.87</v>
      </c>
      <c r="E42" s="1"/>
      <c r="F42" s="4"/>
      <c r="G42" s="4"/>
      <c r="H42" s="4"/>
      <c r="I42" s="9"/>
      <c r="J42" s="4"/>
      <c r="K42" s="4"/>
      <c r="L42" s="4"/>
    </row>
    <row r="43" spans="1:12" x14ac:dyDescent="0.25">
      <c r="A43" s="12" t="s">
        <v>6</v>
      </c>
      <c r="B43" s="10"/>
      <c r="C43" s="10"/>
      <c r="D43" s="13"/>
      <c r="E43" s="31" t="s">
        <v>36</v>
      </c>
      <c r="F43" s="32"/>
      <c r="G43" s="32"/>
      <c r="H43" s="4" t="s">
        <v>31</v>
      </c>
      <c r="I43" s="26"/>
      <c r="J43" s="4" t="s">
        <v>55</v>
      </c>
      <c r="K43" s="4"/>
      <c r="L43" s="4"/>
    </row>
    <row r="44" spans="1:12" x14ac:dyDescent="0.25">
      <c r="A44" s="11"/>
      <c r="B44" s="1"/>
      <c r="C44" s="1"/>
      <c r="D44" s="4"/>
      <c r="E44" s="1" t="s">
        <v>35</v>
      </c>
      <c r="F44" s="4">
        <v>120</v>
      </c>
      <c r="G44" s="29">
        <v>0.9</v>
      </c>
      <c r="H44" s="4">
        <v>36</v>
      </c>
      <c r="I44" s="26">
        <v>0.27</v>
      </c>
      <c r="J44" s="52">
        <f>G44-I44</f>
        <v>0.63</v>
      </c>
      <c r="K44" s="4"/>
      <c r="L44" s="4"/>
    </row>
    <row r="45" spans="1:12" x14ac:dyDescent="0.25">
      <c r="A45" s="21" t="s">
        <v>7</v>
      </c>
      <c r="B45" s="22" t="s">
        <v>8</v>
      </c>
      <c r="C45" s="22"/>
      <c r="D45" s="4"/>
      <c r="E45" s="1" t="s">
        <v>37</v>
      </c>
      <c r="F45" s="4">
        <v>120</v>
      </c>
      <c r="G45" s="29">
        <v>0.9</v>
      </c>
      <c r="H45" s="4">
        <v>36</v>
      </c>
      <c r="I45" s="26">
        <v>0.27</v>
      </c>
      <c r="J45" s="52">
        <f t="shared" ref="J45:J54" si="0">G45-I45</f>
        <v>0.63</v>
      </c>
      <c r="K45" s="4"/>
      <c r="L45" s="4"/>
    </row>
    <row r="46" spans="1:12" x14ac:dyDescent="0.25">
      <c r="A46" s="22" t="s">
        <v>4</v>
      </c>
      <c r="B46" s="22">
        <v>0.09</v>
      </c>
      <c r="C46" s="22"/>
      <c r="D46" s="3"/>
      <c r="E46" s="4" t="s">
        <v>38</v>
      </c>
      <c r="F46" s="4">
        <v>120</v>
      </c>
      <c r="G46" s="29">
        <v>0.9</v>
      </c>
      <c r="H46" s="4">
        <v>36</v>
      </c>
      <c r="I46" s="26">
        <v>0.27</v>
      </c>
      <c r="J46" s="52">
        <f t="shared" si="0"/>
        <v>0.63</v>
      </c>
      <c r="K46" s="4"/>
      <c r="L46" s="4"/>
    </row>
    <row r="47" spans="1:12" x14ac:dyDescent="0.25">
      <c r="A47" s="22" t="s">
        <v>5</v>
      </c>
      <c r="B47" s="25">
        <v>0.18</v>
      </c>
      <c r="C47" s="20"/>
      <c r="E47" s="4" t="s">
        <v>39</v>
      </c>
      <c r="F47" s="4">
        <v>60</v>
      </c>
      <c r="G47" s="29">
        <v>0.45</v>
      </c>
      <c r="H47" s="4">
        <v>12</v>
      </c>
      <c r="I47" s="26">
        <v>0.09</v>
      </c>
      <c r="J47" s="52">
        <f t="shared" si="0"/>
        <v>0.36</v>
      </c>
      <c r="K47" s="4"/>
      <c r="L47" s="4"/>
    </row>
    <row r="48" spans="1:12" x14ac:dyDescent="0.25">
      <c r="A48" s="22" t="s">
        <v>9</v>
      </c>
      <c r="B48" s="3">
        <f>SUM(B46:B47)</f>
        <v>0.27</v>
      </c>
      <c r="E48" s="4" t="s">
        <v>40</v>
      </c>
      <c r="F48" s="4">
        <v>36</v>
      </c>
      <c r="G48" s="29">
        <v>0.27</v>
      </c>
      <c r="H48" s="4">
        <v>12</v>
      </c>
      <c r="I48" s="26">
        <v>0.09</v>
      </c>
      <c r="J48" s="52">
        <f t="shared" si="0"/>
        <v>0.18000000000000002</v>
      </c>
    </row>
    <row r="49" spans="1:11" x14ac:dyDescent="0.25">
      <c r="A49" s="4"/>
      <c r="B49" s="3"/>
      <c r="C49" s="3"/>
      <c r="E49" s="4" t="s">
        <v>41</v>
      </c>
      <c r="F49" s="4">
        <v>24</v>
      </c>
      <c r="G49" s="29">
        <v>0.18</v>
      </c>
      <c r="I49" s="34"/>
      <c r="J49" s="52">
        <f t="shared" si="0"/>
        <v>0.18</v>
      </c>
    </row>
    <row r="50" spans="1:11" x14ac:dyDescent="0.25">
      <c r="A50" s="51" t="s">
        <v>54</v>
      </c>
      <c r="B50" s="61">
        <v>3.87</v>
      </c>
      <c r="C50" s="3"/>
      <c r="E50" s="4" t="s">
        <v>42</v>
      </c>
      <c r="F50" s="4">
        <v>66</v>
      </c>
      <c r="G50" s="29">
        <v>0.495</v>
      </c>
      <c r="H50">
        <v>18</v>
      </c>
      <c r="I50" s="26">
        <v>0.13500000000000001</v>
      </c>
      <c r="J50" s="52">
        <f t="shared" si="0"/>
        <v>0.36</v>
      </c>
    </row>
    <row r="51" spans="1:11" x14ac:dyDescent="0.25">
      <c r="A51" s="4"/>
      <c r="B51" s="4"/>
      <c r="C51" s="3"/>
      <c r="E51" s="4" t="s">
        <v>43</v>
      </c>
      <c r="F51" s="4">
        <v>66</v>
      </c>
      <c r="G51" s="29">
        <v>0.495</v>
      </c>
      <c r="H51">
        <v>18</v>
      </c>
      <c r="I51" s="26">
        <v>0.13500000000000001</v>
      </c>
      <c r="J51" s="52">
        <f t="shared" si="0"/>
        <v>0.36</v>
      </c>
    </row>
    <row r="52" spans="1:11" s="3" customFormat="1" x14ac:dyDescent="0.25">
      <c r="B52" s="4"/>
      <c r="E52" s="4" t="s">
        <v>44</v>
      </c>
      <c r="F52" s="4">
        <v>12</v>
      </c>
      <c r="G52" s="29">
        <v>0.09</v>
      </c>
      <c r="I52" s="35"/>
      <c r="J52" s="52">
        <f t="shared" si="0"/>
        <v>0.09</v>
      </c>
    </row>
    <row r="53" spans="1:11" ht="15.75" thickBot="1" x14ac:dyDescent="0.3">
      <c r="A53" s="4"/>
      <c r="B53" s="4"/>
      <c r="C53" s="3"/>
      <c r="E53" s="4" t="s">
        <v>45</v>
      </c>
      <c r="F53" s="4">
        <v>90</v>
      </c>
      <c r="G53" s="30">
        <v>0.67500000000000004</v>
      </c>
      <c r="H53" s="3">
        <v>30</v>
      </c>
      <c r="I53" s="37">
        <v>0.22500000000000001</v>
      </c>
      <c r="J53" s="53">
        <f t="shared" si="0"/>
        <v>0.45000000000000007</v>
      </c>
    </row>
    <row r="54" spans="1:11" ht="15.75" thickBot="1" x14ac:dyDescent="0.3">
      <c r="A54" s="3"/>
      <c r="B54" s="4"/>
      <c r="C54" s="3"/>
      <c r="G54" s="33">
        <f>SUM(G44:G53)</f>
        <v>5.3550000000000004</v>
      </c>
      <c r="I54" s="36">
        <f>SUM(I43:I53)</f>
        <v>1.4850000000000001</v>
      </c>
      <c r="J54" s="62">
        <f t="shared" si="0"/>
        <v>3.87</v>
      </c>
      <c r="K54" s="54">
        <f>SUM(I54:J54)</f>
        <v>5.3550000000000004</v>
      </c>
    </row>
    <row r="55" spans="1:11" x14ac:dyDescent="0.25">
      <c r="A55" s="3"/>
      <c r="B55" s="3"/>
      <c r="C55" s="3"/>
    </row>
    <row r="56" spans="1:11" x14ac:dyDescent="0.25">
      <c r="A56" s="3"/>
      <c r="B56" s="3"/>
      <c r="C56" s="3"/>
    </row>
  </sheetData>
  <pageMargins left="0.7" right="0.7" top="0.75" bottom="0.75" header="0.3" footer="0.3"/>
  <pageSetup paperSize="8" scale="6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afgros</dc:creator>
  <cp:lastModifiedBy>utilisateur afgros</cp:lastModifiedBy>
  <cp:lastPrinted>2018-07-23T13:03:00Z</cp:lastPrinted>
  <dcterms:created xsi:type="dcterms:W3CDTF">2016-01-05T08:38:50Z</dcterms:created>
  <dcterms:modified xsi:type="dcterms:W3CDTF">2018-07-23T13:07:58Z</dcterms:modified>
</cp:coreProperties>
</file>