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1\"/>
    </mc:Choice>
  </mc:AlternateContent>
  <xr:revisionPtr revIDLastSave="0" documentId="13_ncr:1_{D3C7AF23-B276-4597-A93B-DD2F124A1B5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8" i="1" l="1"/>
  <c r="C119" i="1"/>
  <c r="C112" i="1"/>
  <c r="D73" i="1"/>
  <c r="D76" i="1" s="1"/>
  <c r="C73" i="1"/>
  <c r="C76" i="1" s="1"/>
  <c r="D50" i="1"/>
  <c r="F28" i="1"/>
  <c r="E27" i="1"/>
  <c r="E26" i="1"/>
  <c r="E25" i="1"/>
  <c r="E24" i="1"/>
  <c r="G23" i="1" s="1"/>
  <c r="E23" i="1"/>
  <c r="E22" i="1"/>
  <c r="G21" i="1" s="1"/>
  <c r="E21" i="1"/>
  <c r="E20" i="1"/>
  <c r="E19" i="1"/>
  <c r="G18" i="1" s="1"/>
  <c r="E18" i="1"/>
  <c r="E17" i="1"/>
  <c r="E12" i="1"/>
  <c r="D12" i="1"/>
  <c r="E28" i="1" l="1"/>
  <c r="G28" i="1"/>
  <c r="F12" i="1"/>
  <c r="D89" i="1"/>
  <c r="C89" i="1"/>
  <c r="E89" i="1" l="1"/>
</calcChain>
</file>

<file path=xl/sharedStrings.xml><?xml version="1.0" encoding="utf-8"?>
<sst xmlns="http://schemas.openxmlformats.org/spreadsheetml/2006/main" count="99" uniqueCount="70">
  <si>
    <t>EN CRD</t>
  </si>
  <si>
    <t>SI</t>
  </si>
  <si>
    <t>SF</t>
  </si>
  <si>
    <t>ENTREES</t>
  </si>
  <si>
    <t>STOCK FINAL</t>
  </si>
  <si>
    <t>STOCK INITIAL</t>
  </si>
  <si>
    <t>CRD</t>
  </si>
  <si>
    <t>NEUTRES</t>
  </si>
  <si>
    <t>SOUS CRD</t>
  </si>
  <si>
    <t>HCN B</t>
  </si>
  <si>
    <t>ALLOC 2018 GROS FRERE ET SŒUR</t>
  </si>
  <si>
    <t xml:space="preserve">BPN </t>
  </si>
  <si>
    <t>BHCN ROUGE</t>
  </si>
  <si>
    <t xml:space="preserve">VR </t>
  </si>
  <si>
    <t>VR 1ER CRU</t>
  </si>
  <si>
    <t>VR 1ER  CRU CHAUMES</t>
  </si>
  <si>
    <t>ECH</t>
  </si>
  <si>
    <t>CV</t>
  </si>
  <si>
    <t>GDS ECH</t>
  </si>
  <si>
    <t>RICH</t>
  </si>
  <si>
    <t>CHEMIN DES MOINES</t>
  </si>
  <si>
    <t>BLLES VENDUES FINE AND RARE</t>
  </si>
  <si>
    <t xml:space="preserve">SOLDE </t>
  </si>
  <si>
    <t>soit 3,60 HL</t>
  </si>
  <si>
    <t>RUBY RED</t>
  </si>
  <si>
    <t>SOLDE</t>
  </si>
  <si>
    <t>ECH 2018</t>
  </si>
  <si>
    <t>CV 2018</t>
  </si>
  <si>
    <t>HL</t>
  </si>
  <si>
    <t>ALLOC 2019 GROS FRERE ET SŒUR SOUS CRD</t>
  </si>
  <si>
    <t>HCN BLANC</t>
  </si>
  <si>
    <t>BGNE ROUGE</t>
  </si>
  <si>
    <t>HCN ROUGE</t>
  </si>
  <si>
    <t>VR</t>
  </si>
  <si>
    <t xml:space="preserve">ET AFGROS POUR RUBY : </t>
  </si>
  <si>
    <t>EN NEUTRE</t>
  </si>
  <si>
    <t>ET FRANCOIS PARENT POUR RUBY</t>
  </si>
  <si>
    <t>SORTIES</t>
  </si>
  <si>
    <t>EN NEUTRES</t>
  </si>
  <si>
    <t>DRM 09-2021</t>
  </si>
  <si>
    <t>REPRENDRE AU DAE 2021-36</t>
  </si>
  <si>
    <t>REPRENDRE A LA FACTURE 20210019</t>
  </si>
  <si>
    <t>FAC 20210015</t>
  </si>
  <si>
    <t>depart RUBY RED DAE 2021-26</t>
  </si>
  <si>
    <t>FAC 20210016</t>
  </si>
  <si>
    <t>Depart RUBY RED DAE 2021-27</t>
  </si>
  <si>
    <t>achat afgros DAE 2021-28</t>
  </si>
  <si>
    <t>pour ZM</t>
  </si>
  <si>
    <t>POUR FINE AND RARE</t>
  </si>
  <si>
    <t>achat afgros DAE 2021-29</t>
  </si>
  <si>
    <t>Achat FP DAE 2021-30</t>
  </si>
  <si>
    <t>achat FP DAE 2021-31</t>
  </si>
  <si>
    <t>POUR ZM</t>
  </si>
  <si>
    <t>achat a latour nu DAE 2021-32</t>
  </si>
  <si>
    <t>FAC 20210017</t>
  </si>
  <si>
    <t>DEPART ZM DAE 2021-33</t>
  </si>
  <si>
    <t>ACHAT FP DAE 2021-34</t>
  </si>
  <si>
    <t>POUR VILDMED</t>
  </si>
  <si>
    <t>DEPART VILDMED 2021-35</t>
  </si>
  <si>
    <t>FAC 20210018</t>
  </si>
  <si>
    <t>DONT 0,90 EN CRD</t>
  </si>
  <si>
    <t>TOTALITE CRD 4,185</t>
  </si>
  <si>
    <t>0,45 EN CRD</t>
  </si>
  <si>
    <t>DONT 0,45 EN CRD</t>
  </si>
  <si>
    <t>LATOUR</t>
  </si>
  <si>
    <t>POUR FINE RARE</t>
  </si>
  <si>
    <t>CHARD 180</t>
  </si>
  <si>
    <t>PORUZOT 24</t>
  </si>
  <si>
    <t>MEURSAULT 420</t>
  </si>
  <si>
    <t>VOLNAY 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</si>
</sst>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165" fontId="0" fillId="0" borderId="0" xfId="1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166" fontId="0" fillId="0" borderId="0" xfId="1" applyNumberFormat="1" applyFont="1" applyFill="1" applyBorder="1"/>
    <xf numFmtId="0" fontId="0" fillId="2" borderId="0" xfId="0" applyFill="1"/>
    <xf numFmtId="167" fontId="3" fillId="0" borderId="0" xfId="0" applyNumberFormat="1" applyFont="1" applyFill="1" applyBorder="1"/>
    <xf numFmtId="0" fontId="5" fillId="0" borderId="0" xfId="0" applyFont="1" applyBorder="1"/>
    <xf numFmtId="0" fontId="0" fillId="0" borderId="2" xfId="0" applyFill="1" applyBorder="1"/>
    <xf numFmtId="0" fontId="0" fillId="0" borderId="3" xfId="0" applyFill="1" applyBorder="1"/>
    <xf numFmtId="0" fontId="0" fillId="0" borderId="1" xfId="0" applyFill="1" applyBorder="1"/>
    <xf numFmtId="0" fontId="0" fillId="3" borderId="0" xfId="0" applyFill="1"/>
    <xf numFmtId="0" fontId="6" fillId="0" borderId="0" xfId="0" applyFont="1" applyFill="1" applyBorder="1"/>
    <xf numFmtId="0" fontId="0" fillId="0" borderId="1" xfId="0" applyBorder="1"/>
    <xf numFmtId="14" fontId="2" fillId="0" borderId="0" xfId="0" applyNumberFormat="1" applyFont="1" applyFill="1" applyBorder="1"/>
    <xf numFmtId="0" fontId="6" fillId="0" borderId="0" xfId="0" applyFont="1"/>
    <xf numFmtId="0" fontId="7" fillId="0" borderId="0" xfId="0" applyFont="1" applyFill="1" applyBorder="1"/>
    <xf numFmtId="0" fontId="2" fillId="0" borderId="0" xfId="0" applyFont="1" applyFill="1"/>
    <xf numFmtId="0" fontId="0" fillId="4" borderId="0" xfId="0" applyFill="1"/>
    <xf numFmtId="0" fontId="0" fillId="0" borderId="1" xfId="0" applyFont="1" applyFill="1" applyBorder="1"/>
    <xf numFmtId="165" fontId="2" fillId="0" borderId="1" xfId="1" applyNumberFormat="1" applyFont="1" applyFill="1" applyBorder="1"/>
    <xf numFmtId="0" fontId="1" fillId="0" borderId="0" xfId="0" applyFont="1"/>
    <xf numFmtId="0" fontId="0" fillId="3" borderId="0" xfId="0" applyFill="1" applyBorder="1"/>
    <xf numFmtId="0" fontId="1" fillId="0" borderId="3" xfId="0" applyFont="1" applyFill="1" applyBorder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4" xfId="0" applyNumberFormat="1" applyFont="1" applyFill="1" applyBorder="1"/>
    <xf numFmtId="14" fontId="2" fillId="0" borderId="7" xfId="0" applyNumberFormat="1" applyFont="1" applyFill="1" applyBorder="1"/>
    <xf numFmtId="0" fontId="0" fillId="4" borderId="0" xfId="0" applyFont="1" applyFill="1" applyBorder="1"/>
    <xf numFmtId="165" fontId="2" fillId="4" borderId="5" xfId="1" applyNumberFormat="1" applyFont="1" applyFill="1" applyBorder="1"/>
    <xf numFmtId="0" fontId="0" fillId="4" borderId="6" xfId="0" applyFont="1" applyFill="1" applyBorder="1"/>
    <xf numFmtId="165" fontId="2" fillId="3" borderId="1" xfId="1" applyNumberFormat="1" applyFont="1" applyFill="1" applyBorder="1"/>
    <xf numFmtId="0" fontId="0" fillId="3" borderId="8" xfId="0" applyFont="1" applyFill="1" applyBorder="1"/>
    <xf numFmtId="0" fontId="0" fillId="0" borderId="2" xfId="0" applyFont="1" applyFill="1" applyBorder="1"/>
    <xf numFmtId="0" fontId="1" fillId="0" borderId="0" xfId="0" applyFont="1" applyFill="1"/>
    <xf numFmtId="165" fontId="0" fillId="4" borderId="0" xfId="1" applyNumberFormat="1" applyFont="1" applyFill="1" applyBorder="1"/>
    <xf numFmtId="0" fontId="0" fillId="0" borderId="0" xfId="0" applyFont="1"/>
    <xf numFmtId="165" fontId="0" fillId="0" borderId="0" xfId="0" applyNumberFormat="1" applyFill="1" applyBorder="1"/>
    <xf numFmtId="165" fontId="0" fillId="0" borderId="1" xfId="1" applyNumberFormat="1" applyFont="1" applyFill="1" applyBorder="1"/>
    <xf numFmtId="0" fontId="1" fillId="0" borderId="1" xfId="0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99FF"/>
      <color rgb="FFFF6600"/>
      <color rgb="FF3399FF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2"/>
  <sheetViews>
    <sheetView tabSelected="1" topLeftCell="A61" zoomScale="80" zoomScaleNormal="80" workbookViewId="0">
      <selection activeCell="L104" sqref="L104"/>
    </sheetView>
  </sheetViews>
  <sheetFormatPr baseColWidth="10" defaultRowHeight="15" x14ac:dyDescent="0.25"/>
  <cols>
    <col min="1" max="1" width="15" customWidth="1"/>
    <col min="2" max="2" width="31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ht="18.75" x14ac:dyDescent="0.3">
      <c r="B1" s="24" t="s">
        <v>39</v>
      </c>
    </row>
    <row r="3" spans="1:16" x14ac:dyDescent="0.25">
      <c r="F3" s="14" t="s">
        <v>41</v>
      </c>
      <c r="G3" s="14"/>
      <c r="H3" s="14"/>
    </row>
    <row r="4" spans="1:16" x14ac:dyDescent="0.25">
      <c r="A4" s="1"/>
      <c r="B4" s="3"/>
      <c r="C4" s="3"/>
      <c r="D4" s="3"/>
      <c r="E4" s="3"/>
      <c r="F4" s="5" t="s">
        <v>40</v>
      </c>
      <c r="G4" s="5"/>
      <c r="H4" s="3"/>
      <c r="I4" s="9"/>
      <c r="J4" s="3"/>
      <c r="K4" s="3"/>
      <c r="L4" s="3"/>
      <c r="M4" s="3"/>
      <c r="N4" s="3"/>
      <c r="O4" s="3"/>
      <c r="P4" s="3"/>
    </row>
    <row r="5" spans="1:16" x14ac:dyDescent="0.25">
      <c r="B5" s="3"/>
      <c r="C5" s="3"/>
      <c r="D5" s="3"/>
      <c r="E5" s="3"/>
      <c r="F5" s="11"/>
      <c r="G5" s="11"/>
      <c r="H5" s="11"/>
      <c r="I5" s="11"/>
      <c r="J5" s="3"/>
      <c r="K5" s="9"/>
      <c r="L5" s="3"/>
      <c r="M5" s="3"/>
      <c r="N5" s="3"/>
      <c r="O5" s="3"/>
      <c r="P5" s="3"/>
    </row>
    <row r="6" spans="1:16" x14ac:dyDescent="0.25">
      <c r="A6" s="3"/>
      <c r="B6" s="3" t="s">
        <v>5</v>
      </c>
      <c r="C6" s="3"/>
      <c r="D6" s="3"/>
      <c r="E6" s="3"/>
      <c r="F6" s="3"/>
      <c r="G6" s="3"/>
      <c r="H6" s="11"/>
      <c r="I6" s="11"/>
      <c r="J6" s="11"/>
      <c r="K6" s="3"/>
      <c r="L6" s="9"/>
      <c r="M6" s="3"/>
      <c r="N6" s="9"/>
      <c r="O6" s="12"/>
      <c r="P6" s="3"/>
    </row>
    <row r="7" spans="1:1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9"/>
      <c r="M7" s="3"/>
      <c r="N7" s="9"/>
      <c r="O7" s="12"/>
      <c r="P7" s="3"/>
    </row>
    <row r="8" spans="1:16" x14ac:dyDescent="0.25">
      <c r="A8" s="3"/>
      <c r="B8" s="3"/>
      <c r="C8" s="3"/>
      <c r="D8" s="2" t="s">
        <v>6</v>
      </c>
      <c r="E8" s="3" t="s">
        <v>7</v>
      </c>
      <c r="F8" s="3"/>
      <c r="G8" s="1"/>
      <c r="H8" s="3"/>
      <c r="J8" s="3"/>
      <c r="K8" s="3"/>
      <c r="L8" s="9"/>
      <c r="M8" s="3"/>
      <c r="N8" s="9"/>
      <c r="O8" s="12"/>
      <c r="P8" s="3"/>
    </row>
    <row r="9" spans="1:16" x14ac:dyDescent="0.25">
      <c r="A9" s="3"/>
      <c r="B9" s="3"/>
      <c r="C9" s="3"/>
      <c r="D9" s="2"/>
      <c r="E9" s="31">
        <v>11.88</v>
      </c>
      <c r="F9" s="3"/>
      <c r="G9" s="1"/>
      <c r="H9" s="3"/>
      <c r="J9" s="3"/>
      <c r="K9" s="3"/>
      <c r="L9" s="9"/>
      <c r="M9" s="3"/>
      <c r="N9" s="9"/>
      <c r="O9" s="12"/>
      <c r="P9" s="3"/>
    </row>
    <row r="10" spans="1:16" x14ac:dyDescent="0.25">
      <c r="A10" s="3"/>
      <c r="B10" s="3"/>
      <c r="C10" s="3"/>
      <c r="D10" s="27">
        <v>7.335</v>
      </c>
      <c r="E10" s="3"/>
      <c r="F10" s="3"/>
      <c r="G10" s="3"/>
      <c r="H10" s="3"/>
      <c r="J10" s="3"/>
      <c r="K10" s="3"/>
      <c r="L10" s="9"/>
      <c r="M10" s="3"/>
      <c r="N10" s="9"/>
      <c r="O10" s="12"/>
      <c r="P10" s="3"/>
    </row>
    <row r="11" spans="1:16" ht="15.75" thickBot="1" x14ac:dyDescent="0.3">
      <c r="A11" s="3"/>
      <c r="B11" s="3"/>
      <c r="C11" s="3"/>
      <c r="D11" s="19"/>
      <c r="E11" s="19"/>
      <c r="F11" s="3"/>
      <c r="G11" s="3"/>
      <c r="H11" s="3"/>
      <c r="J11" s="3"/>
      <c r="K11" s="3"/>
      <c r="L11" s="9"/>
      <c r="M11" s="3"/>
      <c r="N11" s="9"/>
      <c r="O11" s="12"/>
      <c r="P11" s="3"/>
    </row>
    <row r="12" spans="1:16" ht="15.75" thickBot="1" x14ac:dyDescent="0.3">
      <c r="A12" s="3"/>
      <c r="B12" s="3"/>
      <c r="C12" s="3"/>
      <c r="D12" s="3">
        <f>SUM(D9:D11)</f>
        <v>7.335</v>
      </c>
      <c r="E12" s="3">
        <f>SUM(E9:E11)</f>
        <v>11.88</v>
      </c>
      <c r="F12" s="32">
        <f>SUM(D12:E12)</f>
        <v>19.215</v>
      </c>
      <c r="G12" s="5"/>
      <c r="H12" s="3"/>
      <c r="J12" s="3"/>
      <c r="K12" s="3"/>
      <c r="L12" s="9"/>
      <c r="M12" s="3"/>
      <c r="N12" s="9"/>
      <c r="O12" s="12"/>
      <c r="P12" s="3"/>
    </row>
    <row r="13" spans="1:16" x14ac:dyDescent="0.25">
      <c r="A13" s="3"/>
      <c r="B13" s="3"/>
      <c r="C13" s="3"/>
      <c r="D13" s="3"/>
      <c r="E13" s="3"/>
      <c r="F13" s="3"/>
      <c r="G13" s="3"/>
      <c r="H13" s="3"/>
      <c r="J13" s="3"/>
      <c r="K13" s="3"/>
      <c r="L13" s="9"/>
      <c r="M13" s="3"/>
      <c r="N13" s="9"/>
      <c r="O13" s="12"/>
      <c r="P13" s="3"/>
    </row>
    <row r="14" spans="1:16" x14ac:dyDescent="0.25">
      <c r="A14" s="3"/>
      <c r="B14" s="3"/>
      <c r="C14" s="3"/>
      <c r="D14" s="3"/>
      <c r="E14" s="3"/>
      <c r="F14" s="3"/>
      <c r="G14" s="3"/>
      <c r="H14" s="3"/>
      <c r="J14" s="3"/>
      <c r="K14" s="3"/>
      <c r="L14" s="9"/>
      <c r="M14" s="3"/>
      <c r="N14" s="9"/>
      <c r="O14" s="12"/>
      <c r="P14" s="3"/>
    </row>
    <row r="15" spans="1:16" x14ac:dyDescent="0.25">
      <c r="A15" s="3"/>
      <c r="B15" s="3" t="s">
        <v>10</v>
      </c>
      <c r="C15" s="3"/>
      <c r="D15" s="3"/>
      <c r="E15" s="3"/>
      <c r="F15" s="3"/>
      <c r="G15" s="3"/>
      <c r="H15" s="3"/>
      <c r="J15" s="3"/>
      <c r="K15" s="3"/>
      <c r="L15" s="9"/>
      <c r="M15" s="3"/>
      <c r="N15" s="9"/>
      <c r="O15" s="12"/>
      <c r="P15" s="3"/>
    </row>
    <row r="16" spans="1:16" x14ac:dyDescent="0.25">
      <c r="A16" s="3"/>
      <c r="B16" s="3" t="s">
        <v>8</v>
      </c>
      <c r="C16" s="3"/>
      <c r="D16" s="3" t="s">
        <v>21</v>
      </c>
      <c r="E16" s="3" t="s">
        <v>22</v>
      </c>
      <c r="F16" s="3" t="s">
        <v>24</v>
      </c>
      <c r="G16" s="3" t="s">
        <v>25</v>
      </c>
      <c r="H16" s="3"/>
      <c r="J16" s="3"/>
      <c r="K16" s="3"/>
      <c r="L16" s="9"/>
      <c r="M16" s="3"/>
      <c r="N16" s="9"/>
      <c r="O16" s="12"/>
      <c r="P16" s="3"/>
    </row>
    <row r="17" spans="1:16" x14ac:dyDescent="0.25">
      <c r="A17" s="3"/>
      <c r="B17" s="3">
        <v>60</v>
      </c>
      <c r="C17" s="3" t="s">
        <v>9</v>
      </c>
      <c r="D17" s="3">
        <v>36</v>
      </c>
      <c r="E17" s="3">
        <f>B17-D17</f>
        <v>24</v>
      </c>
      <c r="F17" s="3"/>
      <c r="G17" s="3">
        <v>24</v>
      </c>
      <c r="H17" s="3"/>
      <c r="J17" s="3"/>
      <c r="K17" s="3"/>
      <c r="L17" s="9"/>
      <c r="M17" s="3"/>
      <c r="N17" s="9"/>
      <c r="O17" s="12"/>
      <c r="P17" s="3"/>
    </row>
    <row r="18" spans="1:16" x14ac:dyDescent="0.25">
      <c r="A18" s="3"/>
      <c r="B18" s="3">
        <v>120</v>
      </c>
      <c r="C18" s="3" t="s">
        <v>11</v>
      </c>
      <c r="D18" s="3">
        <v>36</v>
      </c>
      <c r="E18" s="3">
        <f t="shared" ref="E18:E27" si="0">B18-D18</f>
        <v>84</v>
      </c>
      <c r="F18" s="3">
        <v>36</v>
      </c>
      <c r="G18" s="3">
        <f>E19-F19</f>
        <v>48</v>
      </c>
      <c r="H18" s="3"/>
      <c r="J18" s="3"/>
      <c r="K18" s="3"/>
      <c r="L18" s="9"/>
      <c r="M18" s="3"/>
      <c r="N18" s="9"/>
      <c r="O18" s="12"/>
      <c r="P18" s="3"/>
    </row>
    <row r="19" spans="1:16" x14ac:dyDescent="0.25">
      <c r="A19" s="3"/>
      <c r="B19" s="4">
        <v>120</v>
      </c>
      <c r="C19" s="4" t="s">
        <v>12</v>
      </c>
      <c r="D19" s="3">
        <v>36</v>
      </c>
      <c r="E19" s="3">
        <f t="shared" si="0"/>
        <v>84</v>
      </c>
      <c r="F19" s="3">
        <v>36</v>
      </c>
      <c r="G19" s="3">
        <v>48</v>
      </c>
      <c r="H19" s="3"/>
      <c r="J19" s="3"/>
      <c r="K19" s="3"/>
      <c r="L19" s="9"/>
      <c r="M19" s="3"/>
      <c r="N19" s="9"/>
      <c r="O19" s="12"/>
      <c r="P19" s="3"/>
    </row>
    <row r="20" spans="1:16" x14ac:dyDescent="0.25">
      <c r="A20" s="3"/>
      <c r="B20" s="3">
        <v>60</v>
      </c>
      <c r="C20" s="3" t="s">
        <v>13</v>
      </c>
      <c r="D20" s="3">
        <v>12</v>
      </c>
      <c r="E20" s="3">
        <f t="shared" si="0"/>
        <v>48</v>
      </c>
      <c r="F20" s="3">
        <v>12</v>
      </c>
      <c r="G20" s="3">
        <v>36</v>
      </c>
      <c r="H20" s="3"/>
      <c r="J20" s="3"/>
      <c r="K20" s="3"/>
      <c r="L20" s="9"/>
      <c r="M20" s="3"/>
      <c r="N20" s="9"/>
      <c r="O20" s="12"/>
      <c r="P20" s="3"/>
    </row>
    <row r="21" spans="1:16" x14ac:dyDescent="0.25">
      <c r="A21" s="3"/>
      <c r="B21" s="3">
        <v>36</v>
      </c>
      <c r="C21" s="3" t="s">
        <v>14</v>
      </c>
      <c r="D21" s="3">
        <v>12</v>
      </c>
      <c r="E21" s="3">
        <f t="shared" si="0"/>
        <v>24</v>
      </c>
      <c r="F21" s="5">
        <v>12</v>
      </c>
      <c r="G21" s="3">
        <f t="shared" ref="G21" si="1">E22-F22</f>
        <v>12</v>
      </c>
      <c r="H21" s="3"/>
      <c r="J21" s="3"/>
      <c r="K21" s="3"/>
      <c r="L21" s="9"/>
      <c r="M21" s="3"/>
      <c r="N21" s="9"/>
      <c r="O21" s="12"/>
      <c r="P21" s="3"/>
    </row>
    <row r="22" spans="1:16" x14ac:dyDescent="0.25">
      <c r="A22" s="3"/>
      <c r="B22" s="8">
        <v>24</v>
      </c>
      <c r="C22" s="8" t="s">
        <v>15</v>
      </c>
      <c r="D22" s="3"/>
      <c r="E22" s="3">
        <f t="shared" si="0"/>
        <v>24</v>
      </c>
      <c r="F22" s="3">
        <v>12</v>
      </c>
      <c r="G22" s="3">
        <v>12</v>
      </c>
      <c r="H22" s="3"/>
      <c r="J22" s="3"/>
      <c r="K22" s="3"/>
      <c r="L22" s="9"/>
      <c r="M22" s="3"/>
      <c r="N22" s="9"/>
      <c r="O22" s="12"/>
      <c r="P22" s="3"/>
    </row>
    <row r="23" spans="1:16" x14ac:dyDescent="0.25">
      <c r="A23" s="3"/>
      <c r="B23" s="3">
        <v>60</v>
      </c>
      <c r="C23" s="3" t="s">
        <v>16</v>
      </c>
      <c r="D23" s="8">
        <v>18</v>
      </c>
      <c r="E23" s="3">
        <f t="shared" si="0"/>
        <v>42</v>
      </c>
      <c r="F23" s="8">
        <v>18</v>
      </c>
      <c r="G23" s="3">
        <f t="shared" ref="G23" si="2">E24-F24</f>
        <v>24</v>
      </c>
      <c r="H23" s="3"/>
      <c r="J23" s="3"/>
      <c r="K23" s="3"/>
      <c r="L23" s="9"/>
      <c r="M23" s="3"/>
      <c r="N23" s="9"/>
      <c r="O23" s="12"/>
      <c r="P23" s="3"/>
    </row>
    <row r="24" spans="1:16" x14ac:dyDescent="0.25">
      <c r="A24" s="3"/>
      <c r="B24" s="3">
        <v>60</v>
      </c>
      <c r="C24" s="3" t="s">
        <v>17</v>
      </c>
      <c r="D24" s="3">
        <v>18</v>
      </c>
      <c r="E24" s="3">
        <f t="shared" si="0"/>
        <v>42</v>
      </c>
      <c r="F24" s="8">
        <v>18</v>
      </c>
      <c r="G24" s="3">
        <v>24</v>
      </c>
      <c r="H24" s="3"/>
      <c r="I24" s="3"/>
      <c r="J24" s="3"/>
      <c r="K24" s="3"/>
      <c r="L24" s="9"/>
      <c r="M24" s="3"/>
      <c r="N24" s="9"/>
      <c r="O24" s="12"/>
      <c r="P24" s="3"/>
    </row>
    <row r="25" spans="1:16" x14ac:dyDescent="0.25">
      <c r="A25" s="4"/>
      <c r="B25" s="3">
        <v>12</v>
      </c>
      <c r="C25" s="3" t="s">
        <v>18</v>
      </c>
      <c r="D25" s="3"/>
      <c r="E25" s="3">
        <f t="shared" si="0"/>
        <v>12</v>
      </c>
      <c r="F25" s="8">
        <v>6</v>
      </c>
      <c r="G25" s="3">
        <v>6</v>
      </c>
      <c r="H25" s="3"/>
      <c r="J25" s="3"/>
      <c r="K25" s="3"/>
      <c r="L25" s="9"/>
      <c r="M25" s="3"/>
      <c r="N25" s="9"/>
      <c r="O25" s="12"/>
      <c r="P25" s="3"/>
    </row>
    <row r="26" spans="1:16" x14ac:dyDescent="0.25">
      <c r="A26" s="3"/>
      <c r="B26" s="3">
        <v>90</v>
      </c>
      <c r="C26" s="3" t="s">
        <v>19</v>
      </c>
      <c r="D26" s="3">
        <v>30</v>
      </c>
      <c r="E26" s="3">
        <f t="shared" si="0"/>
        <v>60</v>
      </c>
      <c r="F26" s="3">
        <v>30</v>
      </c>
      <c r="G26" s="3">
        <v>30</v>
      </c>
      <c r="H26" s="3"/>
      <c r="J26" s="3"/>
      <c r="K26" s="3"/>
      <c r="L26" s="9"/>
      <c r="M26" s="3"/>
      <c r="N26" s="9"/>
      <c r="O26" s="12"/>
      <c r="P26" s="3"/>
    </row>
    <row r="27" spans="1:16" ht="15.75" thickBot="1" x14ac:dyDescent="0.3">
      <c r="A27" s="3"/>
      <c r="B27" s="3">
        <v>60</v>
      </c>
      <c r="C27" s="3" t="s">
        <v>20</v>
      </c>
      <c r="D27" s="3">
        <v>24</v>
      </c>
      <c r="E27" s="17">
        <f t="shared" si="0"/>
        <v>36</v>
      </c>
      <c r="F27" s="19">
        <v>36</v>
      </c>
      <c r="G27" s="19">
        <v>0</v>
      </c>
      <c r="H27" s="3"/>
      <c r="I27" s="3"/>
      <c r="J27" s="3"/>
      <c r="K27" s="3"/>
      <c r="L27" s="9"/>
      <c r="M27" s="3"/>
      <c r="N27" s="9"/>
      <c r="O27" s="12"/>
      <c r="P27" s="3"/>
    </row>
    <row r="28" spans="1:16" ht="15.75" thickBot="1" x14ac:dyDescent="0.3">
      <c r="A28" s="8"/>
      <c r="E28" s="3">
        <f>SUM(E17:E27)</f>
        <v>480</v>
      </c>
      <c r="F28">
        <f>SUM(F17:F27)</f>
        <v>216</v>
      </c>
      <c r="G28">
        <f>SUM(G17:G27)</f>
        <v>264</v>
      </c>
      <c r="J28" s="3"/>
      <c r="K28" s="3"/>
      <c r="L28" s="9"/>
      <c r="M28" s="3"/>
      <c r="N28" s="9"/>
      <c r="O28" s="12"/>
      <c r="P28" s="3"/>
    </row>
    <row r="29" spans="1:16" ht="15.75" thickBot="1" x14ac:dyDescent="0.3">
      <c r="A29" s="3"/>
      <c r="E29" s="18" t="s">
        <v>23</v>
      </c>
      <c r="G29" s="27">
        <v>1.98</v>
      </c>
      <c r="H29" s="27" t="s">
        <v>28</v>
      </c>
      <c r="J29" s="3"/>
      <c r="K29" s="3"/>
      <c r="L29" s="9"/>
      <c r="M29" s="3"/>
      <c r="N29" s="9"/>
      <c r="O29" s="12"/>
      <c r="P29" s="3"/>
    </row>
    <row r="30" spans="1:16" x14ac:dyDescent="0.25">
      <c r="A30" s="3"/>
      <c r="C30" s="1"/>
      <c r="D30" s="1"/>
      <c r="E30" s="1"/>
      <c r="J30" s="3"/>
      <c r="K30" s="3"/>
      <c r="L30" s="9"/>
      <c r="M30" s="3"/>
      <c r="N30" s="9"/>
      <c r="O30" s="12"/>
      <c r="P30" s="3"/>
    </row>
    <row r="31" spans="1:16" x14ac:dyDescent="0.25">
      <c r="A31" s="3"/>
      <c r="C31" s="1"/>
      <c r="D31" s="1"/>
      <c r="E31" s="1"/>
      <c r="J31" s="3"/>
      <c r="K31" s="3"/>
      <c r="L31" s="9"/>
      <c r="M31" s="3"/>
      <c r="N31" s="9"/>
      <c r="O31" s="12"/>
      <c r="P31" s="3"/>
    </row>
    <row r="32" spans="1:16" x14ac:dyDescent="0.25">
      <c r="A32" s="3"/>
      <c r="B32">
        <v>30</v>
      </c>
      <c r="C32" s="1" t="s">
        <v>26</v>
      </c>
      <c r="D32" s="6"/>
      <c r="E32" s="3"/>
      <c r="F32" s="2"/>
      <c r="G32">
        <v>0.22500000000000001</v>
      </c>
      <c r="H32" t="s">
        <v>28</v>
      </c>
      <c r="I32">
        <v>-0.22500000000000001</v>
      </c>
      <c r="J32" s="3"/>
      <c r="K32" s="3"/>
      <c r="L32" s="9"/>
      <c r="M32" s="3"/>
      <c r="N32" s="9"/>
      <c r="O32" s="12"/>
      <c r="P32" s="3"/>
    </row>
    <row r="33" spans="1:20" x14ac:dyDescent="0.25">
      <c r="A33" s="3"/>
      <c r="B33">
        <v>30</v>
      </c>
      <c r="C33" s="1" t="s">
        <v>27</v>
      </c>
      <c r="D33" s="6"/>
      <c r="E33" s="3"/>
      <c r="F33" s="2"/>
      <c r="G33">
        <v>0.22500000000000001</v>
      </c>
      <c r="H33" t="s">
        <v>28</v>
      </c>
      <c r="I33">
        <v>-0.22500000000000001</v>
      </c>
      <c r="J33" s="3"/>
      <c r="K33" s="3"/>
      <c r="L33" s="9"/>
      <c r="M33" s="3"/>
      <c r="N33" s="9"/>
      <c r="O33" s="12"/>
      <c r="P33" s="3"/>
    </row>
    <row r="34" spans="1:20" ht="15.75" thickBot="1" x14ac:dyDescent="0.3">
      <c r="A34" s="3"/>
      <c r="B34">
        <v>90</v>
      </c>
      <c r="C34" s="1" t="s">
        <v>20</v>
      </c>
      <c r="D34" s="6"/>
      <c r="E34" s="4"/>
      <c r="F34" s="2"/>
      <c r="G34" s="22">
        <v>0.67500000000000004</v>
      </c>
      <c r="H34" t="s">
        <v>28</v>
      </c>
      <c r="I34">
        <v>-0.67500000000000004</v>
      </c>
      <c r="J34" s="3"/>
      <c r="K34" s="3"/>
      <c r="L34" s="9"/>
      <c r="M34" s="12"/>
      <c r="N34" s="9"/>
      <c r="O34" s="12"/>
      <c r="P34" s="3"/>
    </row>
    <row r="35" spans="1:20" x14ac:dyDescent="0.25">
      <c r="A35" s="3"/>
      <c r="D35" s="6"/>
      <c r="E35" s="3"/>
      <c r="F35" s="3"/>
      <c r="J35" s="3"/>
      <c r="K35" s="3"/>
      <c r="L35" s="10"/>
      <c r="M35" s="15"/>
      <c r="N35" s="9"/>
      <c r="O35" s="9"/>
      <c r="P35" s="12"/>
      <c r="Q35" s="3"/>
      <c r="R35" s="2"/>
      <c r="S35" s="2"/>
      <c r="T35" s="2"/>
    </row>
    <row r="36" spans="1:20" ht="18.75" x14ac:dyDescent="0.3">
      <c r="A36" s="3"/>
      <c r="D36" s="3"/>
      <c r="E36" s="21"/>
      <c r="F36" s="3"/>
      <c r="G36" s="2"/>
      <c r="I36" s="2">
        <v>0</v>
      </c>
      <c r="J36" s="3"/>
      <c r="K36" s="3"/>
    </row>
    <row r="37" spans="1:20" x14ac:dyDescent="0.25">
      <c r="A37" s="3"/>
      <c r="J37" s="3"/>
      <c r="K37" s="3"/>
    </row>
    <row r="38" spans="1:20" x14ac:dyDescent="0.25">
      <c r="A38" s="3"/>
      <c r="B38" t="s">
        <v>29</v>
      </c>
      <c r="J38" s="3"/>
      <c r="K38" s="3"/>
    </row>
    <row r="39" spans="1:20" x14ac:dyDescent="0.25">
      <c r="A39" s="3"/>
      <c r="D39" t="s">
        <v>28</v>
      </c>
      <c r="J39" s="3"/>
      <c r="K39" s="3"/>
    </row>
    <row r="40" spans="1:20" x14ac:dyDescent="0.25">
      <c r="A40" s="3"/>
      <c r="B40">
        <v>30</v>
      </c>
      <c r="C40" t="s">
        <v>30</v>
      </c>
      <c r="D40">
        <v>0.22500000000000001</v>
      </c>
      <c r="J40" s="3"/>
      <c r="K40" s="3"/>
    </row>
    <row r="41" spans="1:20" x14ac:dyDescent="0.25">
      <c r="A41" s="3"/>
      <c r="B41">
        <v>156</v>
      </c>
      <c r="C41" t="s">
        <v>31</v>
      </c>
      <c r="D41">
        <v>1.17</v>
      </c>
      <c r="J41" s="3"/>
      <c r="K41" s="3"/>
    </row>
    <row r="42" spans="1:20" x14ac:dyDescent="0.25">
      <c r="A42" s="3"/>
      <c r="B42">
        <v>72</v>
      </c>
      <c r="C42" t="s">
        <v>32</v>
      </c>
      <c r="D42">
        <v>0.54</v>
      </c>
      <c r="J42" s="3"/>
      <c r="K42" s="3"/>
    </row>
    <row r="43" spans="1:20" x14ac:dyDescent="0.25">
      <c r="A43" s="3"/>
      <c r="B43">
        <v>60</v>
      </c>
      <c r="C43" t="s">
        <v>33</v>
      </c>
      <c r="D43">
        <v>0.45</v>
      </c>
      <c r="J43" s="3"/>
      <c r="K43" s="3"/>
      <c r="L43" s="3"/>
      <c r="M43" s="3"/>
    </row>
    <row r="44" spans="1:20" x14ac:dyDescent="0.25">
      <c r="B44">
        <v>36</v>
      </c>
      <c r="C44" t="s">
        <v>14</v>
      </c>
      <c r="D44">
        <v>0.27</v>
      </c>
      <c r="J44" s="3"/>
      <c r="K44" s="3"/>
      <c r="L44" s="3"/>
      <c r="M44" s="25"/>
      <c r="N44" s="3"/>
      <c r="O44" s="3"/>
    </row>
    <row r="45" spans="1:20" x14ac:dyDescent="0.25">
      <c r="B45">
        <v>30</v>
      </c>
      <c r="C45" t="s">
        <v>16</v>
      </c>
      <c r="D45">
        <v>0.22500000000000001</v>
      </c>
      <c r="J45" s="3"/>
      <c r="K45" s="3"/>
      <c r="L45" s="3"/>
      <c r="M45" s="3"/>
      <c r="N45" s="3"/>
      <c r="O45" s="3"/>
      <c r="P45" s="3"/>
    </row>
    <row r="46" spans="1:20" x14ac:dyDescent="0.25">
      <c r="B46">
        <v>48</v>
      </c>
      <c r="C46" t="s">
        <v>17</v>
      </c>
      <c r="D46">
        <v>0.36</v>
      </c>
      <c r="J46" s="3"/>
      <c r="K46" s="3"/>
      <c r="L46" s="3"/>
      <c r="M46" s="3"/>
      <c r="N46" s="3"/>
      <c r="O46" s="3"/>
      <c r="P46" s="3"/>
    </row>
    <row r="47" spans="1:20" x14ac:dyDescent="0.25">
      <c r="B47">
        <v>12</v>
      </c>
      <c r="C47" t="s">
        <v>18</v>
      </c>
      <c r="D47">
        <v>0.09</v>
      </c>
      <c r="J47" s="3"/>
      <c r="K47" s="3"/>
      <c r="L47" s="3"/>
      <c r="M47" s="3"/>
      <c r="N47" s="3"/>
      <c r="O47" s="3"/>
      <c r="P47" s="3"/>
    </row>
    <row r="48" spans="1:20" x14ac:dyDescent="0.25">
      <c r="B48">
        <v>84</v>
      </c>
      <c r="C48" t="s">
        <v>19</v>
      </c>
      <c r="D48">
        <v>0.63</v>
      </c>
      <c r="J48" s="3"/>
      <c r="K48" s="3"/>
      <c r="L48" s="3"/>
      <c r="M48" s="3"/>
      <c r="N48" s="3"/>
      <c r="O48" s="3"/>
      <c r="P48" s="3"/>
    </row>
    <row r="49" spans="1:16" ht="15.75" thickBot="1" x14ac:dyDescent="0.3">
      <c r="B49">
        <v>66</v>
      </c>
      <c r="C49" t="s">
        <v>20</v>
      </c>
      <c r="D49" s="22">
        <v>0.495</v>
      </c>
      <c r="J49" s="3"/>
      <c r="K49" s="3"/>
      <c r="L49" s="3"/>
      <c r="M49" s="3"/>
      <c r="N49" s="3"/>
      <c r="O49" s="3"/>
      <c r="P49" s="3"/>
    </row>
    <row r="50" spans="1:16" x14ac:dyDescent="0.25">
      <c r="D50" s="27">
        <f>SUM(D40:D49)</f>
        <v>4.4550000000000001</v>
      </c>
      <c r="J50" s="3"/>
      <c r="K50" s="3"/>
      <c r="L50" s="3"/>
      <c r="M50" s="3"/>
      <c r="N50" s="3"/>
      <c r="O50" s="3"/>
      <c r="P50" s="3"/>
    </row>
    <row r="51" spans="1:16" s="2" customFormat="1" x14ac:dyDescent="0.25">
      <c r="A51"/>
      <c r="B51"/>
      <c r="C51"/>
      <c r="D51"/>
      <c r="E51"/>
      <c r="F51"/>
      <c r="G51"/>
      <c r="H51"/>
      <c r="I51"/>
      <c r="J51" s="3"/>
      <c r="K51" s="3"/>
      <c r="L51" s="3"/>
      <c r="M51" s="3"/>
      <c r="N51" s="3"/>
      <c r="O51" s="3"/>
      <c r="P51" s="3"/>
    </row>
    <row r="52" spans="1:16" x14ac:dyDescent="0.25">
      <c r="J52" s="8"/>
      <c r="K52" s="3"/>
      <c r="L52" s="3"/>
      <c r="M52" s="3"/>
      <c r="N52" s="3"/>
      <c r="O52" s="3"/>
      <c r="P52" s="3"/>
    </row>
    <row r="53" spans="1:16" x14ac:dyDescent="0.25">
      <c r="B53" s="30" t="s">
        <v>34</v>
      </c>
      <c r="C53" s="30"/>
      <c r="J53" s="3"/>
      <c r="K53" s="8"/>
      <c r="L53" s="3"/>
      <c r="M53" s="8"/>
      <c r="N53" s="3"/>
      <c r="O53" s="3"/>
      <c r="P53" s="3"/>
    </row>
    <row r="54" spans="1:16" x14ac:dyDescent="0.25">
      <c r="C54" t="s">
        <v>35</v>
      </c>
      <c r="D54" s="20">
        <v>10.35</v>
      </c>
      <c r="J54" s="3"/>
      <c r="K54" s="3"/>
      <c r="L54" s="3"/>
      <c r="M54" s="8"/>
      <c r="N54" s="3"/>
      <c r="O54" s="3"/>
      <c r="P54" s="3"/>
    </row>
    <row r="55" spans="1:16" x14ac:dyDescent="0.25">
      <c r="C55" t="s">
        <v>0</v>
      </c>
      <c r="D55" s="27">
        <v>0.9</v>
      </c>
      <c r="J55" s="3"/>
      <c r="K55" s="3"/>
      <c r="L55" s="3"/>
      <c r="M55" s="8"/>
      <c r="N55" s="3"/>
      <c r="O55" s="3"/>
      <c r="P55" s="3"/>
    </row>
    <row r="56" spans="1:16" x14ac:dyDescent="0.25">
      <c r="J56" s="3"/>
      <c r="K56" s="3"/>
      <c r="L56" s="3"/>
      <c r="M56" s="3"/>
      <c r="N56" s="3"/>
      <c r="O56" s="3"/>
      <c r="P56" s="3"/>
    </row>
    <row r="57" spans="1:16" x14ac:dyDescent="0.25">
      <c r="J57" s="3"/>
      <c r="K57" s="3"/>
      <c r="L57" s="3"/>
      <c r="M57" s="3"/>
      <c r="N57" s="3"/>
      <c r="O57" s="3"/>
    </row>
    <row r="58" spans="1:16" x14ac:dyDescent="0.25">
      <c r="B58" s="30" t="s">
        <v>36</v>
      </c>
      <c r="C58" s="30"/>
      <c r="J58" s="3"/>
      <c r="K58" s="3"/>
      <c r="L58" s="3"/>
      <c r="M58" s="3"/>
      <c r="N58" s="3"/>
    </row>
    <row r="59" spans="1:16" x14ac:dyDescent="0.25">
      <c r="C59" t="s">
        <v>35</v>
      </c>
      <c r="D59" s="20">
        <v>1.53</v>
      </c>
      <c r="J59" s="3"/>
      <c r="K59" s="3"/>
      <c r="L59" s="3"/>
      <c r="M59" s="3"/>
      <c r="N59" s="3"/>
    </row>
    <row r="60" spans="1:16" x14ac:dyDescent="0.25">
      <c r="J60" s="3"/>
      <c r="K60" s="3"/>
      <c r="L60" s="3"/>
      <c r="M60" s="3"/>
      <c r="N60" s="3"/>
    </row>
    <row r="61" spans="1:16" x14ac:dyDescent="0.25">
      <c r="J61" s="11"/>
      <c r="K61" s="3"/>
      <c r="L61" s="3"/>
      <c r="M61" s="3"/>
      <c r="N61" s="3"/>
    </row>
    <row r="62" spans="1:16" x14ac:dyDescent="0.25">
      <c r="C62" t="s">
        <v>3</v>
      </c>
      <c r="D62" t="s">
        <v>37</v>
      </c>
      <c r="J62" s="11"/>
      <c r="K62" s="3"/>
      <c r="L62" s="3"/>
      <c r="M62" s="3"/>
      <c r="N62" s="3"/>
    </row>
    <row r="63" spans="1:16" x14ac:dyDescent="0.25">
      <c r="B63" t="s">
        <v>43</v>
      </c>
      <c r="D63">
        <v>12.78</v>
      </c>
      <c r="E63" t="s">
        <v>42</v>
      </c>
      <c r="F63" t="s">
        <v>60</v>
      </c>
      <c r="J63" s="11"/>
      <c r="K63" s="3"/>
      <c r="L63" s="3"/>
      <c r="M63" s="3"/>
      <c r="N63" s="3"/>
    </row>
    <row r="64" spans="1:16" x14ac:dyDescent="0.25">
      <c r="B64" t="s">
        <v>45</v>
      </c>
      <c r="D64">
        <v>4.1849999999999996</v>
      </c>
      <c r="E64" t="s">
        <v>44</v>
      </c>
      <c r="F64" t="s">
        <v>61</v>
      </c>
      <c r="J64" s="11"/>
      <c r="K64" s="3"/>
      <c r="L64" s="3"/>
      <c r="M64" s="3"/>
      <c r="N64" s="3"/>
    </row>
    <row r="65" spans="1:14" x14ac:dyDescent="0.25">
      <c r="B65" t="s">
        <v>46</v>
      </c>
      <c r="C65">
        <v>0.63</v>
      </c>
      <c r="E65" t="s">
        <v>47</v>
      </c>
      <c r="F65" t="s">
        <v>63</v>
      </c>
      <c r="J65" s="3"/>
      <c r="K65" s="3"/>
      <c r="L65" s="3"/>
      <c r="M65" s="3"/>
      <c r="N65" s="3"/>
    </row>
    <row r="66" spans="1:14" x14ac:dyDescent="0.25">
      <c r="B66" s="7" t="s">
        <v>49</v>
      </c>
      <c r="C66" s="6">
        <v>2.2949999999999999</v>
      </c>
      <c r="D66" s="8"/>
      <c r="E66" s="8" t="s">
        <v>48</v>
      </c>
      <c r="F66" s="3" t="s">
        <v>63</v>
      </c>
      <c r="G66" s="5"/>
      <c r="I66" s="3"/>
      <c r="J66" s="3"/>
      <c r="K66" s="3"/>
      <c r="L66" s="3"/>
      <c r="M66" s="3"/>
      <c r="N66" s="3"/>
    </row>
    <row r="67" spans="1:14" x14ac:dyDescent="0.25">
      <c r="B67" s="7" t="s">
        <v>50</v>
      </c>
      <c r="C67" s="6">
        <v>1.71</v>
      </c>
      <c r="D67" s="8"/>
      <c r="E67" s="8" t="s">
        <v>48</v>
      </c>
      <c r="F67" s="3"/>
      <c r="G67" s="5"/>
      <c r="I67" s="3"/>
      <c r="J67" s="3"/>
      <c r="K67" s="3"/>
      <c r="L67" s="3"/>
      <c r="M67" s="3"/>
      <c r="N67" s="3"/>
    </row>
    <row r="68" spans="1:14" x14ac:dyDescent="0.25">
      <c r="B68" s="7" t="s">
        <v>51</v>
      </c>
      <c r="C68" s="6">
        <v>3.69</v>
      </c>
      <c r="D68" s="8"/>
      <c r="E68" s="8" t="s">
        <v>52</v>
      </c>
      <c r="F68" s="3"/>
      <c r="G68" s="5"/>
      <c r="I68" s="3"/>
      <c r="J68" s="3"/>
      <c r="K68" s="3"/>
      <c r="L68" s="3"/>
      <c r="M68" s="3"/>
      <c r="N68" s="3"/>
    </row>
    <row r="69" spans="1:14" x14ac:dyDescent="0.25">
      <c r="B69" s="7" t="s">
        <v>53</v>
      </c>
      <c r="C69" s="6">
        <v>8.01</v>
      </c>
      <c r="D69" s="8"/>
      <c r="E69" s="8"/>
      <c r="F69" s="3"/>
      <c r="G69" s="5"/>
      <c r="I69" s="3"/>
      <c r="J69" s="3"/>
      <c r="K69" s="3"/>
      <c r="L69" s="3"/>
      <c r="M69" s="3"/>
      <c r="N69" s="3"/>
    </row>
    <row r="70" spans="1:14" x14ac:dyDescent="0.25">
      <c r="B70" s="7" t="s">
        <v>55</v>
      </c>
      <c r="C70" s="6"/>
      <c r="D70" s="8">
        <v>4.32</v>
      </c>
      <c r="E70" s="8" t="s">
        <v>54</v>
      </c>
      <c r="F70" s="3" t="s">
        <v>62</v>
      </c>
      <c r="G70" s="5"/>
      <c r="I70" s="3"/>
      <c r="J70" s="3"/>
      <c r="K70" s="3"/>
      <c r="L70" s="3"/>
      <c r="M70" s="3"/>
      <c r="N70" s="3"/>
    </row>
    <row r="71" spans="1:14" x14ac:dyDescent="0.25">
      <c r="B71" s="7" t="s">
        <v>56</v>
      </c>
      <c r="C71" s="6">
        <v>0.45</v>
      </c>
      <c r="D71" s="8"/>
      <c r="E71" s="8" t="s">
        <v>57</v>
      </c>
      <c r="F71" s="3"/>
      <c r="G71" s="5"/>
      <c r="I71" s="3"/>
      <c r="J71" s="3"/>
      <c r="K71" s="3"/>
      <c r="L71" s="3"/>
      <c r="M71" s="3"/>
      <c r="N71" s="3"/>
    </row>
    <row r="72" spans="1:14" ht="15.75" thickBot="1" x14ac:dyDescent="0.3">
      <c r="A72" s="26"/>
      <c r="B72" s="23" t="s">
        <v>58</v>
      </c>
      <c r="C72" s="29"/>
      <c r="D72" s="28">
        <v>2.4300000000000002</v>
      </c>
      <c r="E72" s="8" t="s">
        <v>59</v>
      </c>
      <c r="F72" s="3"/>
      <c r="G72" s="5"/>
      <c r="I72" s="3"/>
      <c r="J72" s="3"/>
      <c r="K72" s="3"/>
      <c r="L72" s="3"/>
      <c r="M72" s="3"/>
      <c r="N72" s="3"/>
    </row>
    <row r="73" spans="1:14" x14ac:dyDescent="0.25">
      <c r="A73" s="26"/>
      <c r="B73" s="23"/>
      <c r="C73" s="27">
        <f>SUM(C65:C72)</f>
        <v>16.785</v>
      </c>
      <c r="D73" s="37">
        <f>SUM(D63:D72)</f>
        <v>23.715</v>
      </c>
      <c r="E73" s="8"/>
      <c r="F73" s="3"/>
      <c r="G73" s="5"/>
      <c r="I73" s="3"/>
      <c r="J73" s="3"/>
      <c r="K73" s="3"/>
      <c r="L73" s="3"/>
      <c r="M73" s="3"/>
      <c r="N73" s="3"/>
    </row>
    <row r="74" spans="1:14" x14ac:dyDescent="0.25">
      <c r="A74" s="26"/>
      <c r="B74" s="23" t="s">
        <v>1</v>
      </c>
      <c r="C74" s="2">
        <v>19.215</v>
      </c>
      <c r="D74" s="8"/>
      <c r="E74" s="8"/>
      <c r="F74" s="3"/>
      <c r="G74" s="5"/>
      <c r="I74" s="3"/>
      <c r="J74" s="3"/>
      <c r="K74" s="3"/>
      <c r="L74" s="3"/>
      <c r="M74" s="3"/>
      <c r="N74" s="3"/>
    </row>
    <row r="75" spans="1:14" x14ac:dyDescent="0.25">
      <c r="A75" s="26"/>
      <c r="B75" s="23" t="s">
        <v>2</v>
      </c>
      <c r="C75" s="17"/>
      <c r="D75" s="42">
        <v>12.285</v>
      </c>
      <c r="E75" s="8"/>
      <c r="F75" s="3"/>
      <c r="G75" s="5"/>
      <c r="I75" s="3"/>
      <c r="J75" s="3"/>
      <c r="K75" s="3"/>
      <c r="L75" s="3"/>
      <c r="M75" s="3"/>
      <c r="N75" s="3"/>
    </row>
    <row r="76" spans="1:14" x14ac:dyDescent="0.25">
      <c r="A76" s="26"/>
      <c r="B76" s="23"/>
      <c r="C76" s="2">
        <f>SUM(C73:C75)</f>
        <v>36</v>
      </c>
      <c r="D76" s="8">
        <f>SUM(D73:D75)</f>
        <v>36</v>
      </c>
      <c r="E76" s="8"/>
      <c r="F76" s="3"/>
      <c r="G76" s="5"/>
      <c r="I76" s="3"/>
      <c r="J76" s="3"/>
      <c r="K76" s="3"/>
      <c r="L76" s="3"/>
      <c r="M76" s="3"/>
      <c r="N76" s="3"/>
    </row>
    <row r="77" spans="1:14" ht="15.75" thickBot="1" x14ac:dyDescent="0.3">
      <c r="A77" s="26"/>
      <c r="B77" s="23"/>
      <c r="C77" s="2"/>
      <c r="D77" s="8"/>
      <c r="E77" s="8"/>
      <c r="F77" s="3"/>
      <c r="G77" s="5"/>
      <c r="I77" s="3"/>
      <c r="J77" s="3"/>
      <c r="K77" s="3"/>
      <c r="L77" s="3"/>
      <c r="M77" s="3"/>
      <c r="N77" s="3"/>
    </row>
    <row r="78" spans="1:14" x14ac:dyDescent="0.25">
      <c r="A78" s="26"/>
      <c r="B78" s="35" t="s">
        <v>0</v>
      </c>
      <c r="C78" s="38">
        <v>0.9</v>
      </c>
      <c r="D78" s="39">
        <v>5.5350000000000001</v>
      </c>
      <c r="E78" s="8"/>
      <c r="F78" s="3"/>
      <c r="G78" s="5"/>
      <c r="I78" s="3"/>
      <c r="J78" s="3"/>
      <c r="K78" s="3"/>
      <c r="L78" s="3"/>
      <c r="M78" s="3"/>
      <c r="N78" s="3"/>
    </row>
    <row r="79" spans="1:14" ht="15" customHeight="1" thickBot="1" x14ac:dyDescent="0.3">
      <c r="A79" s="26"/>
      <c r="B79" s="36" t="s">
        <v>38</v>
      </c>
      <c r="C79" s="40">
        <v>15.885</v>
      </c>
      <c r="D79" s="41">
        <v>18.18</v>
      </c>
      <c r="E79" s="8"/>
      <c r="F79" s="3"/>
      <c r="G79" s="5"/>
      <c r="I79" s="3"/>
      <c r="J79" s="3"/>
      <c r="K79" s="3"/>
      <c r="L79" s="3"/>
      <c r="M79" s="3"/>
      <c r="N79" s="3"/>
    </row>
    <row r="80" spans="1:14" x14ac:dyDescent="0.25">
      <c r="A80" s="2"/>
      <c r="B80" s="3"/>
      <c r="C80" s="33"/>
      <c r="D80" s="5"/>
      <c r="E80" s="5"/>
      <c r="F80" s="1"/>
      <c r="G80" s="1"/>
      <c r="I80" s="3"/>
      <c r="J80" s="3"/>
      <c r="K80" s="3"/>
      <c r="L80" s="3"/>
      <c r="M80" s="3"/>
      <c r="N80" s="3"/>
    </row>
    <row r="81" spans="1:14" x14ac:dyDescent="0.25">
      <c r="A81" s="2"/>
      <c r="B81" s="3"/>
      <c r="C81" s="34"/>
      <c r="D81" s="5"/>
      <c r="E81" s="5"/>
      <c r="F81" s="1"/>
      <c r="G81" s="1"/>
      <c r="I81" s="3"/>
      <c r="J81" s="3"/>
      <c r="K81" s="3"/>
      <c r="L81" s="3"/>
      <c r="M81" s="3"/>
      <c r="N81" s="3"/>
    </row>
    <row r="82" spans="1:14" ht="18.75" x14ac:dyDescent="0.3">
      <c r="A82" s="2"/>
      <c r="B82" s="2"/>
      <c r="C82" s="13"/>
      <c r="D82" s="3"/>
      <c r="E82" s="21"/>
      <c r="F82" s="1"/>
      <c r="G82" s="1"/>
      <c r="I82" s="3"/>
      <c r="J82" s="3"/>
      <c r="K82" s="3"/>
      <c r="L82" s="3"/>
      <c r="M82" s="3"/>
      <c r="N82" s="3"/>
    </row>
    <row r="83" spans="1:14" x14ac:dyDescent="0.25">
      <c r="A83" s="2"/>
      <c r="B83" s="2"/>
      <c r="C83" s="6"/>
      <c r="D83" s="3"/>
      <c r="E83" s="3"/>
      <c r="F83" s="1"/>
      <c r="G83" s="1"/>
      <c r="I83" s="3"/>
      <c r="J83" s="3"/>
      <c r="K83" s="6"/>
      <c r="L83" s="3"/>
      <c r="M83" s="3"/>
      <c r="N83" s="3"/>
    </row>
    <row r="84" spans="1:14" ht="18.75" x14ac:dyDescent="0.3">
      <c r="A84" s="3"/>
      <c r="B84" s="3"/>
      <c r="C84" s="3"/>
      <c r="D84" s="3"/>
      <c r="E84" s="3"/>
      <c r="F84" s="16"/>
      <c r="G84" s="11"/>
      <c r="I84" s="3"/>
      <c r="J84" s="3"/>
      <c r="K84" s="3"/>
      <c r="L84" s="21"/>
      <c r="M84" s="3"/>
      <c r="N84" s="3"/>
    </row>
    <row r="85" spans="1:14" x14ac:dyDescent="0.25">
      <c r="A85" s="3"/>
      <c r="B85" s="3"/>
      <c r="C85" s="2" t="s">
        <v>6</v>
      </c>
      <c r="D85" s="3" t="s">
        <v>7</v>
      </c>
      <c r="E85" s="3"/>
      <c r="F85" s="1"/>
      <c r="G85" s="3"/>
      <c r="I85" s="3"/>
      <c r="J85" s="3"/>
      <c r="K85" s="3"/>
      <c r="L85" s="3"/>
      <c r="M85" s="3"/>
      <c r="N85" s="3"/>
    </row>
    <row r="86" spans="1:14" x14ac:dyDescent="0.25">
      <c r="A86" s="3" t="s">
        <v>4</v>
      </c>
      <c r="B86" s="3"/>
      <c r="C86" s="2"/>
      <c r="D86" s="31">
        <v>11.88</v>
      </c>
      <c r="E86" s="3"/>
      <c r="F86" s="1"/>
      <c r="G86" s="3"/>
      <c r="I86" s="3"/>
      <c r="J86" s="3"/>
      <c r="K86" s="3"/>
      <c r="L86" s="3"/>
      <c r="M86" s="3"/>
      <c r="N86" s="3"/>
    </row>
    <row r="87" spans="1:14" x14ac:dyDescent="0.25">
      <c r="A87" s="3"/>
      <c r="B87" s="3"/>
      <c r="C87" s="27">
        <v>7.335</v>
      </c>
      <c r="D87" s="3"/>
      <c r="E87" s="3"/>
      <c r="F87" s="3"/>
      <c r="G87" s="3"/>
      <c r="I87" s="3"/>
      <c r="J87" s="3"/>
      <c r="K87" s="3"/>
      <c r="L87" s="3"/>
      <c r="M87" s="3"/>
      <c r="N87" s="3"/>
    </row>
    <row r="88" spans="1:14" ht="15.75" thickBot="1" x14ac:dyDescent="0.3">
      <c r="A88" s="3"/>
      <c r="B88" s="3"/>
      <c r="C88" s="19"/>
      <c r="D88" s="19"/>
      <c r="E88" s="3"/>
      <c r="F88" s="3"/>
      <c r="G88" s="3"/>
      <c r="I88" s="3"/>
      <c r="J88" s="3"/>
      <c r="K88" s="3"/>
      <c r="L88" s="3"/>
      <c r="M88" s="3"/>
      <c r="N88" s="3"/>
    </row>
    <row r="89" spans="1:14" ht="15.75" thickBot="1" x14ac:dyDescent="0.3">
      <c r="A89" s="3"/>
      <c r="B89" s="3"/>
      <c r="C89" s="3">
        <f>SUM(C86:C88)</f>
        <v>7.335</v>
      </c>
      <c r="D89" s="3">
        <f>SUM(D86:D88)</f>
        <v>11.88</v>
      </c>
      <c r="E89" s="32">
        <f>SUM(C89:D89)</f>
        <v>19.215</v>
      </c>
      <c r="F89" s="5"/>
      <c r="G89" s="3"/>
    </row>
    <row r="90" spans="1:14" x14ac:dyDescent="0.25">
      <c r="A90" s="3"/>
      <c r="B90" s="3"/>
      <c r="C90" s="3"/>
      <c r="D90" s="3"/>
      <c r="E90" s="3"/>
      <c r="F90" s="3"/>
      <c r="G90" s="3"/>
    </row>
    <row r="91" spans="1:14" x14ac:dyDescent="0.25">
      <c r="A91" s="1"/>
      <c r="B91" s="1"/>
      <c r="C91" s="1"/>
      <c r="D91" s="3"/>
      <c r="E91" s="1"/>
      <c r="F91" s="1"/>
      <c r="G91" s="1"/>
      <c r="H91" s="1"/>
      <c r="I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14" x14ac:dyDescent="0.25">
      <c r="A94" s="1"/>
      <c r="B94" s="1"/>
      <c r="C94" s="6"/>
      <c r="D94" s="3"/>
      <c r="E94" s="3"/>
      <c r="F94" s="1"/>
      <c r="G94" s="1"/>
      <c r="H94" s="1"/>
      <c r="I94" s="1"/>
    </row>
    <row r="95" spans="1:14" x14ac:dyDescent="0.25">
      <c r="A95" s="1" t="s">
        <v>65</v>
      </c>
      <c r="B95" s="1"/>
      <c r="C95" s="6">
        <v>1.845</v>
      </c>
      <c r="D95" s="3"/>
      <c r="E95" s="3"/>
      <c r="F95" s="1"/>
      <c r="G95" s="1"/>
      <c r="H95" s="1"/>
      <c r="I95" s="1"/>
    </row>
    <row r="96" spans="1:14" x14ac:dyDescent="0.25">
      <c r="A96" s="1"/>
      <c r="B96" s="1"/>
      <c r="C96" s="44">
        <v>0.45</v>
      </c>
      <c r="D96" s="4"/>
      <c r="E96" s="3"/>
      <c r="F96" s="1"/>
      <c r="G96" s="1"/>
      <c r="H96" s="1"/>
      <c r="I96" s="1"/>
    </row>
    <row r="97" spans="1:9" ht="15.75" thickBot="1" x14ac:dyDescent="0.3">
      <c r="A97" s="1"/>
      <c r="B97" s="1"/>
      <c r="C97" s="47">
        <v>1.71</v>
      </c>
      <c r="D97" s="3"/>
      <c r="E97" s="3"/>
      <c r="F97" s="1"/>
      <c r="G97" s="1"/>
      <c r="H97" s="1"/>
      <c r="I97" s="1"/>
    </row>
    <row r="98" spans="1:9" ht="18.75" x14ac:dyDescent="0.3">
      <c r="A98" s="1"/>
      <c r="B98" s="1"/>
      <c r="C98" s="46">
        <f>SUM(C95:C97)</f>
        <v>4.0049999999999999</v>
      </c>
      <c r="D98" s="21"/>
      <c r="E98" s="3"/>
      <c r="F98" s="3"/>
      <c r="G98" s="1"/>
      <c r="H98" s="3"/>
      <c r="I98" s="1"/>
    </row>
    <row r="100" spans="1:9" x14ac:dyDescent="0.25">
      <c r="A100" t="s">
        <v>29</v>
      </c>
    </row>
    <row r="101" spans="1:9" x14ac:dyDescent="0.25">
      <c r="C101" t="s">
        <v>28</v>
      </c>
    </row>
    <row r="102" spans="1:9" x14ac:dyDescent="0.25">
      <c r="A102">
        <v>30</v>
      </c>
      <c r="B102" t="s">
        <v>30</v>
      </c>
      <c r="C102" s="30">
        <v>0.22500000000000001</v>
      </c>
    </row>
    <row r="103" spans="1:9" x14ac:dyDescent="0.25">
      <c r="A103">
        <v>72</v>
      </c>
      <c r="B103" t="s">
        <v>31</v>
      </c>
      <c r="C103" s="30">
        <v>0.54</v>
      </c>
    </row>
    <row r="104" spans="1:9" x14ac:dyDescent="0.25">
      <c r="A104">
        <v>36</v>
      </c>
      <c r="B104" t="s">
        <v>32</v>
      </c>
      <c r="C104" s="30">
        <v>0.27</v>
      </c>
    </row>
    <row r="105" spans="1:9" x14ac:dyDescent="0.25">
      <c r="A105">
        <v>30</v>
      </c>
      <c r="B105" t="s">
        <v>33</v>
      </c>
      <c r="C105">
        <v>0.22500000000000001</v>
      </c>
    </row>
    <row r="106" spans="1:9" x14ac:dyDescent="0.25">
      <c r="A106">
        <v>18</v>
      </c>
      <c r="B106" t="s">
        <v>14</v>
      </c>
      <c r="C106">
        <v>0.13500000000000001</v>
      </c>
    </row>
    <row r="107" spans="1:9" x14ac:dyDescent="0.25">
      <c r="A107">
        <v>12</v>
      </c>
      <c r="B107" t="s">
        <v>16</v>
      </c>
      <c r="C107" s="30">
        <v>0.09</v>
      </c>
    </row>
    <row r="108" spans="1:9" x14ac:dyDescent="0.25">
      <c r="A108">
        <v>24</v>
      </c>
      <c r="B108" t="s">
        <v>17</v>
      </c>
      <c r="C108" s="30">
        <v>0.18</v>
      </c>
    </row>
    <row r="109" spans="1:9" x14ac:dyDescent="0.25">
      <c r="A109">
        <v>6</v>
      </c>
      <c r="B109" t="s">
        <v>18</v>
      </c>
      <c r="C109" s="30">
        <v>4.4999999999999998E-2</v>
      </c>
    </row>
    <row r="110" spans="1:9" x14ac:dyDescent="0.25">
      <c r="A110">
        <v>42</v>
      </c>
      <c r="B110" t="s">
        <v>19</v>
      </c>
      <c r="C110">
        <v>0.315</v>
      </c>
    </row>
    <row r="111" spans="1:9" ht="15.75" thickBot="1" x14ac:dyDescent="0.3">
      <c r="A111">
        <v>30</v>
      </c>
      <c r="B111" t="s">
        <v>20</v>
      </c>
      <c r="C111" s="48">
        <v>0.22500000000000001</v>
      </c>
    </row>
    <row r="112" spans="1:9" x14ac:dyDescent="0.25">
      <c r="C112" s="27">
        <f>SUM(C102:C111)</f>
        <v>2.2500000000000004</v>
      </c>
    </row>
    <row r="115" spans="1:3" x14ac:dyDescent="0.25">
      <c r="A115" s="45" t="s">
        <v>64</v>
      </c>
      <c r="B115" s="45" t="s">
        <v>66</v>
      </c>
      <c r="C115">
        <v>1.35</v>
      </c>
    </row>
    <row r="116" spans="1:3" x14ac:dyDescent="0.25">
      <c r="B116" s="2" t="s">
        <v>67</v>
      </c>
      <c r="C116" s="2">
        <v>0.18</v>
      </c>
    </row>
    <row r="117" spans="1:3" x14ac:dyDescent="0.25">
      <c r="B117" s="2" t="s">
        <v>68</v>
      </c>
      <c r="C117" s="2">
        <v>3.15</v>
      </c>
    </row>
    <row r="118" spans="1:3" ht="15.75" thickBot="1" x14ac:dyDescent="0.3">
      <c r="B118" s="2" t="s">
        <v>69</v>
      </c>
      <c r="C118" s="19">
        <v>1.35</v>
      </c>
    </row>
    <row r="119" spans="1:3" x14ac:dyDescent="0.25">
      <c r="B119" s="2"/>
      <c r="C119" s="2">
        <f>SUM(C115:C118)</f>
        <v>6.0299999999999994</v>
      </c>
    </row>
    <row r="120" spans="1:3" x14ac:dyDescent="0.25">
      <c r="A120" s="30"/>
      <c r="B120" s="43"/>
      <c r="C120" s="2"/>
    </row>
    <row r="121" spans="1:3" x14ac:dyDescent="0.25">
      <c r="B121" s="2"/>
      <c r="C121" s="2"/>
    </row>
    <row r="122" spans="1:3" x14ac:dyDescent="0.25">
      <c r="B122" s="2"/>
      <c r="C122" s="2"/>
    </row>
  </sheetData>
  <pageMargins left="0.70866141732283472" right="0.70866141732283472" top="0.74803149606299213" bottom="0.74803149606299213" header="0.31496062992125984" footer="0.31496062992125984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2021-09-29T08:28:44Z</cp:lastPrinted>
  <dcterms:created xsi:type="dcterms:W3CDTF">2016-01-05T08:38:50Z</dcterms:created>
  <dcterms:modified xsi:type="dcterms:W3CDTF">2021-09-29T08:28:47Z</dcterms:modified>
</cp:coreProperties>
</file>