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DRM 2022\"/>
    </mc:Choice>
  </mc:AlternateContent>
  <xr:revisionPtr revIDLastSave="0" documentId="13_ncr:1_{517771F8-8A0E-46AF-B90A-A0C962777FC8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0" i="1" l="1"/>
  <c r="E89" i="1"/>
  <c r="E87" i="1"/>
  <c r="E85" i="1"/>
  <c r="E84" i="1"/>
  <c r="M64" i="1"/>
  <c r="D81" i="1"/>
  <c r="D46" i="1"/>
  <c r="C46" i="1"/>
  <c r="C49" i="1" s="1"/>
  <c r="L33" i="1"/>
  <c r="H15" i="1"/>
  <c r="J12" i="1"/>
  <c r="J31" i="1" s="1"/>
  <c r="H12" i="1"/>
  <c r="D12" i="1"/>
  <c r="L11" i="1"/>
  <c r="F11" i="1"/>
  <c r="L10" i="1"/>
  <c r="F10" i="1"/>
  <c r="L9" i="1"/>
  <c r="L12" i="1" s="1"/>
  <c r="F9" i="1"/>
  <c r="F8" i="1"/>
  <c r="F12" i="1" s="1"/>
  <c r="K64" i="1"/>
  <c r="K62" i="1"/>
  <c r="K63" i="1"/>
  <c r="K61" i="1"/>
  <c r="E46" i="1"/>
  <c r="E49" i="1" s="1"/>
  <c r="G67" i="1"/>
  <c r="I64" i="1"/>
  <c r="G64" i="1"/>
  <c r="E61" i="1"/>
  <c r="E62" i="1"/>
  <c r="E63" i="1"/>
  <c r="E60" i="1"/>
  <c r="C64" i="1"/>
  <c r="D49" i="1" l="1"/>
  <c r="E64" i="1"/>
</calcChain>
</file>

<file path=xl/sharedStrings.xml><?xml version="1.0" encoding="utf-8"?>
<sst xmlns="http://schemas.openxmlformats.org/spreadsheetml/2006/main" count="91" uniqueCount="56">
  <si>
    <t>EN CRD</t>
  </si>
  <si>
    <t>SI</t>
  </si>
  <si>
    <t>SF</t>
  </si>
  <si>
    <t>ENTREES</t>
  </si>
  <si>
    <t>SORTIES</t>
  </si>
  <si>
    <t>EN NEUTRES</t>
  </si>
  <si>
    <t>LATOUR</t>
  </si>
  <si>
    <t>CHARD 180</t>
  </si>
  <si>
    <t>PORUZOT 24</t>
  </si>
  <si>
    <t>MEURSAULT 420</t>
  </si>
  <si>
    <t>VOLNAY 180</t>
  </si>
  <si>
    <t>SORTIES NOV</t>
  </si>
  <si>
    <t>SOLDE</t>
  </si>
  <si>
    <t>4 BOUTEILLES CASSEES</t>
  </si>
  <si>
    <t>ROCHE DE BELLENE</t>
  </si>
  <si>
    <t>ET SORTIES</t>
  </si>
  <si>
    <t>60 bourgogne</t>
  </si>
  <si>
    <t>SORTIES mai</t>
  </si>
  <si>
    <t>GROS FRERE ET SŒUR</t>
  </si>
  <si>
    <t>HCN BLANC 24</t>
  </si>
  <si>
    <t>BOURG RGE 78</t>
  </si>
  <si>
    <t>HCN ROUGE 36</t>
  </si>
  <si>
    <t>VOSNE 54</t>
  </si>
  <si>
    <t>ECHEZEAUX 60</t>
  </si>
  <si>
    <t>CV 42</t>
  </si>
  <si>
    <t>GDS ECHEZEAUX 12</t>
  </si>
  <si>
    <t>RICH 54</t>
  </si>
  <si>
    <t>CH MOINES 24</t>
  </si>
  <si>
    <t>VENTES 07</t>
  </si>
  <si>
    <t>DRM 09-2022</t>
  </si>
  <si>
    <t>REPRENDRE A LA FACTURE 2022016</t>
  </si>
  <si>
    <t>FPARENT</t>
  </si>
  <si>
    <t>AFGROS</t>
  </si>
  <si>
    <t>DONT 0,90 EN CRD</t>
  </si>
  <si>
    <t>RUBY RED</t>
  </si>
  <si>
    <t>FAC 20220015</t>
  </si>
  <si>
    <t>DAE 2022-24</t>
  </si>
  <si>
    <t>FAC 20220013</t>
  </si>
  <si>
    <t>DONT 0,9 EN CRD</t>
  </si>
  <si>
    <t>DAE 2022-25</t>
  </si>
  <si>
    <t>FAC 20220014</t>
  </si>
  <si>
    <t>DAE 2022-26</t>
  </si>
  <si>
    <t>SORTIE 9-2022</t>
  </si>
  <si>
    <t>CRD</t>
  </si>
  <si>
    <t>DONT 0,99 EN CRD</t>
  </si>
  <si>
    <t>CHARMES 1CRU</t>
  </si>
  <si>
    <t>PORUZOTS 1C</t>
  </si>
  <si>
    <t>MEURSAULT</t>
  </si>
  <si>
    <t>VOLNAY</t>
  </si>
  <si>
    <t>millésime 2020</t>
  </si>
  <si>
    <t>sorties 09-2022</t>
  </si>
  <si>
    <t>sorties</t>
  </si>
  <si>
    <t>solde</t>
  </si>
  <si>
    <t>vins élevés par françois</t>
  </si>
  <si>
    <t>REPRENDRE AU DAE 2022-28</t>
  </si>
  <si>
    <t>mill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</si>
</sst>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0\ _€_-;\-* #,##0.000\ _€_-;_-* &quot;-&quot;??\ _€_-;_-@_-"/>
    <numFmt numFmtId="166" formatCode="_-* #,##0.0000\ _€_-;\-* #,##0.0000\ _€_-;_-* &quot;-&quot;??\ _€_-;_-@_-"/>
    <numFmt numFmtId="167" formatCode="0.0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/>
    <xf numFmtId="165" fontId="0" fillId="0" borderId="0" xfId="1" applyNumberFormat="1" applyFont="1" applyFill="1" applyBorder="1"/>
    <xf numFmtId="14" fontId="0" fillId="0" borderId="0" xfId="0" applyNumberFormat="1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/>
    <xf numFmtId="164" fontId="0" fillId="0" borderId="0" xfId="0" applyNumberFormat="1" applyFill="1" applyBorder="1"/>
    <xf numFmtId="0" fontId="0" fillId="0" borderId="2" xfId="0" applyFill="1" applyBorder="1"/>
    <xf numFmtId="0" fontId="0" fillId="0" borderId="1" xfId="0" applyFill="1" applyBorder="1"/>
    <xf numFmtId="14" fontId="2" fillId="0" borderId="0" xfId="0" applyNumberFormat="1" applyFont="1" applyFill="1" applyBorder="1"/>
    <xf numFmtId="0" fontId="6" fillId="0" borderId="0" xfId="0" applyFont="1"/>
    <xf numFmtId="0" fontId="2" fillId="0" borderId="0" xfId="0" applyFont="1" applyFill="1"/>
    <xf numFmtId="0" fontId="0" fillId="3" borderId="0" xfId="0" applyFill="1"/>
    <xf numFmtId="0" fontId="1" fillId="0" borderId="0" xfId="0" applyFont="1"/>
    <xf numFmtId="165" fontId="1" fillId="0" borderId="0" xfId="1" applyNumberFormat="1" applyFont="1" applyFill="1" applyBorder="1"/>
    <xf numFmtId="166" fontId="1" fillId="0" borderId="0" xfId="1" applyNumberFormat="1" applyFont="1" applyFill="1" applyBorder="1"/>
    <xf numFmtId="14" fontId="2" fillId="0" borderId="3" xfId="0" applyNumberFormat="1" applyFont="1" applyFill="1" applyBorder="1"/>
    <xf numFmtId="14" fontId="2" fillId="0" borderId="6" xfId="0" applyNumberFormat="1" applyFont="1" applyFill="1" applyBorder="1"/>
    <xf numFmtId="0" fontId="1" fillId="0" borderId="0" xfId="0" applyFont="1" applyFill="1"/>
    <xf numFmtId="0" fontId="0" fillId="0" borderId="0" xfId="0" applyFont="1"/>
    <xf numFmtId="0" fontId="0" fillId="0" borderId="1" xfId="0" applyBorder="1"/>
    <xf numFmtId="0" fontId="1" fillId="0" borderId="0" xfId="0" applyFont="1" applyBorder="1"/>
    <xf numFmtId="0" fontId="0" fillId="4" borderId="0" xfId="0" applyFill="1"/>
    <xf numFmtId="0" fontId="0" fillId="0" borderId="2" xfId="0" applyBorder="1"/>
    <xf numFmtId="0" fontId="0" fillId="5" borderId="0" xfId="0" applyFill="1"/>
    <xf numFmtId="0" fontId="7" fillId="0" borderId="1" xfId="0" applyFont="1" applyFill="1" applyBorder="1"/>
    <xf numFmtId="0" fontId="7" fillId="0" borderId="0" xfId="0" applyFont="1" applyFill="1" applyBorder="1"/>
    <xf numFmtId="0" fontId="7" fillId="0" borderId="0" xfId="0" applyFont="1"/>
    <xf numFmtId="0" fontId="2" fillId="6" borderId="0" xfId="0" applyFont="1" applyFill="1"/>
    <xf numFmtId="0" fontId="0" fillId="7" borderId="0" xfId="0" applyFill="1"/>
    <xf numFmtId="165" fontId="0" fillId="0" borderId="1" xfId="1" applyNumberFormat="1" applyFont="1" applyFill="1" applyBorder="1"/>
    <xf numFmtId="0" fontId="0" fillId="3" borderId="1" xfId="0" applyFill="1" applyBorder="1"/>
    <xf numFmtId="0" fontId="2" fillId="0" borderId="1" xfId="0" applyFont="1" applyFill="1" applyBorder="1"/>
    <xf numFmtId="0" fontId="0" fillId="0" borderId="1" xfId="0" applyFont="1" applyFill="1" applyBorder="1"/>
    <xf numFmtId="0" fontId="8" fillId="0" borderId="0" xfId="0" applyFont="1"/>
    <xf numFmtId="0" fontId="8" fillId="0" borderId="1" xfId="0" applyFont="1" applyBorder="1"/>
    <xf numFmtId="0" fontId="8" fillId="2" borderId="0" xfId="0" applyFont="1" applyFill="1"/>
    <xf numFmtId="0" fontId="8" fillId="3" borderId="2" xfId="0" applyFont="1" applyFill="1" applyBorder="1"/>
    <xf numFmtId="0" fontId="2" fillId="0" borderId="0" xfId="0" applyFont="1"/>
    <xf numFmtId="167" fontId="9" fillId="0" borderId="0" xfId="0" applyNumberFormat="1" applyFont="1"/>
    <xf numFmtId="0" fontId="0" fillId="2" borderId="0" xfId="0" applyFill="1"/>
    <xf numFmtId="0" fontId="8" fillId="0" borderId="0" xfId="0" applyFont="1" applyFill="1" applyBorder="1"/>
    <xf numFmtId="17" fontId="0" fillId="0" borderId="0" xfId="0" applyNumberFormat="1"/>
    <xf numFmtId="165" fontId="11" fillId="3" borderId="4" xfId="1" applyNumberFormat="1" applyFont="1" applyFill="1" applyBorder="1"/>
    <xf numFmtId="166" fontId="11" fillId="2" borderId="1" xfId="1" applyNumberFormat="1" applyFont="1" applyFill="1" applyBorder="1"/>
    <xf numFmtId="0" fontId="5" fillId="3" borderId="5" xfId="0" applyFont="1" applyFill="1" applyBorder="1"/>
    <xf numFmtId="0" fontId="5" fillId="2" borderId="7" xfId="0" applyFont="1" applyFill="1" applyBorder="1"/>
    <xf numFmtId="0" fontId="8" fillId="0" borderId="0" xfId="0" applyFont="1" applyBorder="1"/>
    <xf numFmtId="167" fontId="9" fillId="0" borderId="0" xfId="0" applyNumberFormat="1" applyFont="1" applyBorder="1"/>
    <xf numFmtId="167" fontId="10" fillId="0" borderId="0" xfId="0" applyNumberFormat="1" applyFont="1" applyBorder="1"/>
    <xf numFmtId="0" fontId="12" fillId="8" borderId="8" xfId="0" applyFont="1" applyFill="1" applyBorder="1"/>
    <xf numFmtId="0" fontId="13" fillId="3" borderId="8" xfId="0" applyFont="1" applyFill="1" applyBorder="1"/>
    <xf numFmtId="0" fontId="12" fillId="9" borderId="8" xfId="0" applyFont="1" applyFill="1" applyBorder="1"/>
    <xf numFmtId="0" fontId="14" fillId="0" borderId="0" xfId="0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CC66FF"/>
      <color rgb="FFFF6600"/>
      <color rgb="FFFF99FF"/>
      <color rgb="FF00FFFF"/>
      <color rgb="FF3399FF"/>
      <color rgb="FF0000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2"/>
  <sheetViews>
    <sheetView tabSelected="1" topLeftCell="A33" zoomScale="80" zoomScaleNormal="80" workbookViewId="0">
      <selection activeCell="T63" sqref="T63"/>
    </sheetView>
  </sheetViews>
  <sheetFormatPr baseColWidth="10" defaultRowHeight="15" x14ac:dyDescent="0.25"/>
  <cols>
    <col min="1" max="1" width="15" customWidth="1"/>
    <col min="2" max="2" width="35.42578125" customWidth="1"/>
    <col min="3" max="3" width="33.5703125" customWidth="1"/>
    <col min="4" max="4" width="26.85546875" customWidth="1"/>
    <col min="5" max="5" width="31.140625" customWidth="1"/>
    <col min="6" max="6" width="17.42578125" customWidth="1"/>
    <col min="7" max="7" width="14.140625" customWidth="1"/>
    <col min="8" max="8" width="24.5703125" customWidth="1"/>
    <col min="9" max="9" width="13.42578125" bestFit="1" customWidth="1"/>
    <col min="11" max="11" width="14.5703125" bestFit="1" customWidth="1"/>
    <col min="12" max="12" width="19.5703125" customWidth="1"/>
    <col min="14" max="14" width="13" customWidth="1"/>
  </cols>
  <sheetData>
    <row r="1" spans="1:16" ht="18.75" x14ac:dyDescent="0.3">
      <c r="B1" s="14" t="s">
        <v>29</v>
      </c>
    </row>
    <row r="3" spans="1:16" x14ac:dyDescent="0.25">
      <c r="F3" s="22" t="s">
        <v>30</v>
      </c>
      <c r="G3" s="22"/>
      <c r="H3" s="22"/>
    </row>
    <row r="4" spans="1:16" x14ac:dyDescent="0.25">
      <c r="A4" s="1"/>
      <c r="B4" s="3"/>
      <c r="C4" s="3"/>
      <c r="D4" s="3"/>
      <c r="E4" s="3"/>
      <c r="F4" s="4" t="s">
        <v>54</v>
      </c>
      <c r="G4" s="4"/>
      <c r="H4" s="3"/>
      <c r="I4" s="8"/>
      <c r="J4" s="3"/>
      <c r="K4" s="3"/>
      <c r="L4" s="3"/>
      <c r="M4" s="3"/>
      <c r="N4" s="3"/>
      <c r="O4" s="3"/>
      <c r="P4" s="3"/>
    </row>
    <row r="5" spans="1:16" x14ac:dyDescent="0.25">
      <c r="B5" s="3"/>
      <c r="C5" s="3"/>
      <c r="D5" s="3"/>
      <c r="E5" s="3"/>
      <c r="F5" s="9"/>
      <c r="G5" s="9"/>
      <c r="H5" s="9"/>
      <c r="I5" s="9"/>
      <c r="J5" s="3"/>
      <c r="K5" s="8"/>
      <c r="L5" s="3"/>
      <c r="M5" s="3"/>
      <c r="N5" s="3"/>
      <c r="O5" s="3"/>
      <c r="P5" s="3"/>
    </row>
    <row r="6" spans="1:16" x14ac:dyDescent="0.25">
      <c r="A6" s="3"/>
      <c r="G6" s="3"/>
      <c r="H6" s="9"/>
      <c r="I6" s="9"/>
      <c r="J6" s="9"/>
      <c r="K6" s="3"/>
      <c r="L6" s="8"/>
      <c r="M6" s="3"/>
      <c r="N6" s="8"/>
      <c r="O6" s="10"/>
      <c r="P6" s="3"/>
    </row>
    <row r="7" spans="1:16" ht="23.25" x14ac:dyDescent="0.35">
      <c r="A7" s="3"/>
      <c r="E7" t="s">
        <v>11</v>
      </c>
      <c r="G7" t="s">
        <v>17</v>
      </c>
      <c r="H7" t="s">
        <v>12</v>
      </c>
      <c r="J7" t="s">
        <v>12</v>
      </c>
      <c r="K7" t="s">
        <v>28</v>
      </c>
      <c r="L7" s="38" t="s">
        <v>12</v>
      </c>
      <c r="N7" s="3"/>
      <c r="O7" s="10"/>
      <c r="P7" s="3"/>
    </row>
    <row r="8" spans="1:16" ht="23.25" x14ac:dyDescent="0.35">
      <c r="A8" s="3"/>
      <c r="B8" s="23" t="s">
        <v>6</v>
      </c>
      <c r="C8" s="23" t="s">
        <v>7</v>
      </c>
      <c r="D8">
        <v>1.35</v>
      </c>
      <c r="E8">
        <v>-0.27</v>
      </c>
      <c r="F8">
        <f>SUM(D8:E8)</f>
        <v>1.08</v>
      </c>
      <c r="G8">
        <v>-1.05</v>
      </c>
      <c r="H8" s="31">
        <v>0.03</v>
      </c>
      <c r="I8" s="31" t="s">
        <v>13</v>
      </c>
      <c r="J8">
        <v>0</v>
      </c>
      <c r="L8" s="38"/>
      <c r="N8" s="3"/>
      <c r="O8" s="10"/>
      <c r="P8" s="3"/>
    </row>
    <row r="9" spans="1:16" ht="23.25" x14ac:dyDescent="0.35">
      <c r="A9" s="3"/>
      <c r="C9" s="2" t="s">
        <v>8</v>
      </c>
      <c r="D9" s="2">
        <v>0.18</v>
      </c>
      <c r="E9">
        <v>-4.4999999999999998E-2</v>
      </c>
      <c r="F9">
        <f>SUM(D9:E9)</f>
        <v>0.13500000000000001</v>
      </c>
      <c r="H9">
        <v>0.13500000000000001</v>
      </c>
      <c r="J9">
        <v>0.13500000000000001</v>
      </c>
      <c r="K9">
        <v>-4.4999999999999998E-2</v>
      </c>
      <c r="L9" s="38">
        <f>J9+K9</f>
        <v>9.0000000000000011E-2</v>
      </c>
      <c r="N9" s="3"/>
      <c r="O9" s="10"/>
      <c r="P9" s="3"/>
    </row>
    <row r="10" spans="1:16" ht="23.25" x14ac:dyDescent="0.35">
      <c r="A10" s="3"/>
      <c r="C10" s="2" t="s">
        <v>9</v>
      </c>
      <c r="D10" s="2">
        <v>3.15</v>
      </c>
      <c r="E10">
        <v>-0.18</v>
      </c>
      <c r="F10">
        <f>SUM(D10:E10)</f>
        <v>2.9699999999999998</v>
      </c>
      <c r="H10">
        <v>2.97</v>
      </c>
      <c r="J10">
        <v>2.97</v>
      </c>
      <c r="K10">
        <v>-0.45</v>
      </c>
      <c r="L10" s="38">
        <f t="shared" ref="L10:L11" si="0">J10+K10</f>
        <v>2.52</v>
      </c>
      <c r="N10" s="3"/>
      <c r="O10" s="10"/>
      <c r="P10" s="3"/>
    </row>
    <row r="11" spans="1:16" ht="24" thickBot="1" x14ac:dyDescent="0.4">
      <c r="A11" s="3"/>
      <c r="C11" s="2" t="s">
        <v>10</v>
      </c>
      <c r="D11" s="12">
        <v>1.35</v>
      </c>
      <c r="E11">
        <v>-0.09</v>
      </c>
      <c r="F11" s="24">
        <f>SUM(D11:E11)</f>
        <v>1.26</v>
      </c>
      <c r="H11" s="27">
        <v>1.26</v>
      </c>
      <c r="J11" s="27">
        <v>1.26</v>
      </c>
      <c r="K11">
        <v>-0.27</v>
      </c>
      <c r="L11" s="39">
        <f t="shared" si="0"/>
        <v>0.99</v>
      </c>
      <c r="N11" s="3"/>
      <c r="O11" s="10"/>
      <c r="P11" s="3"/>
    </row>
    <row r="12" spans="1:16" ht="23.25" x14ac:dyDescent="0.35">
      <c r="A12" s="3"/>
      <c r="C12" s="2"/>
      <c r="D12" s="2">
        <f>SUM(D8:D11)</f>
        <v>6.0299999999999994</v>
      </c>
      <c r="F12" s="2">
        <f>SUM(F8:F11)</f>
        <v>5.4449999999999994</v>
      </c>
      <c r="H12" s="28">
        <f>SUM(H8:H11)</f>
        <v>4.3950000000000005</v>
      </c>
      <c r="J12" s="26">
        <f>SUM(J8:J11)</f>
        <v>4.3650000000000002</v>
      </c>
      <c r="L12" s="40">
        <f>SUM(L9:L11)</f>
        <v>3.5999999999999996</v>
      </c>
      <c r="N12" s="3"/>
      <c r="O12" s="10"/>
      <c r="P12" s="3"/>
    </row>
    <row r="13" spans="1:16" ht="23.25" x14ac:dyDescent="0.35">
      <c r="A13" s="3"/>
      <c r="B13" s="17"/>
      <c r="C13" s="22"/>
      <c r="D13" s="2"/>
      <c r="F13" s="2"/>
      <c r="L13" s="38"/>
      <c r="N13" s="3"/>
      <c r="O13" s="10"/>
      <c r="P13" s="3"/>
    </row>
    <row r="14" spans="1:16" ht="23.25" x14ac:dyDescent="0.35">
      <c r="A14" s="3"/>
      <c r="C14" s="2"/>
      <c r="D14" s="2"/>
      <c r="L14" s="38"/>
      <c r="N14" s="3"/>
      <c r="O14" s="10"/>
      <c r="P14" s="3"/>
    </row>
    <row r="15" spans="1:16" ht="23.25" x14ac:dyDescent="0.35">
      <c r="A15" s="3"/>
      <c r="B15" t="s">
        <v>14</v>
      </c>
      <c r="C15" s="2"/>
      <c r="D15" s="2"/>
      <c r="F15">
        <v>4.3650000000000002</v>
      </c>
      <c r="G15">
        <v>4.3650000000000002</v>
      </c>
      <c r="H15">
        <f>F15-G15</f>
        <v>0</v>
      </c>
      <c r="J15" s="32">
        <v>0</v>
      </c>
      <c r="L15" s="38"/>
      <c r="N15" s="3"/>
      <c r="O15" s="10"/>
      <c r="P15" s="3"/>
    </row>
    <row r="16" spans="1:16" ht="23.25" x14ac:dyDescent="0.35">
      <c r="A16" s="3"/>
      <c r="L16" s="38"/>
      <c r="N16" s="3"/>
      <c r="O16" s="10"/>
      <c r="P16" s="3"/>
    </row>
    <row r="17" spans="1:16" ht="23.25" x14ac:dyDescent="0.35">
      <c r="A17" s="3"/>
      <c r="B17" t="s">
        <v>6</v>
      </c>
      <c r="C17" t="s">
        <v>16</v>
      </c>
      <c r="J17" s="33">
        <v>0.45</v>
      </c>
      <c r="K17">
        <v>-0.45</v>
      </c>
      <c r="L17" s="38">
        <v>0</v>
      </c>
      <c r="N17" s="3"/>
      <c r="O17" s="10"/>
      <c r="P17" s="3"/>
    </row>
    <row r="18" spans="1:16" ht="23.25" x14ac:dyDescent="0.35">
      <c r="A18" s="3"/>
      <c r="D18" s="1"/>
      <c r="L18" s="38"/>
      <c r="N18" s="3"/>
      <c r="O18" s="10"/>
      <c r="P18" s="3"/>
    </row>
    <row r="19" spans="1:16" ht="23.25" x14ac:dyDescent="0.35">
      <c r="A19" s="3"/>
      <c r="B19" s="16" t="s">
        <v>18</v>
      </c>
      <c r="C19" s="16"/>
      <c r="D19" s="14"/>
      <c r="L19" s="38"/>
      <c r="N19" s="3"/>
      <c r="O19" s="10"/>
      <c r="P19" s="3"/>
    </row>
    <row r="20" spans="1:16" ht="23.25" x14ac:dyDescent="0.35">
      <c r="A20" s="3"/>
      <c r="C20" t="s">
        <v>19</v>
      </c>
      <c r="D20">
        <v>0.18</v>
      </c>
      <c r="J20" s="1"/>
      <c r="L20" s="38"/>
      <c r="N20" s="3"/>
      <c r="O20" s="10"/>
      <c r="P20" s="3"/>
    </row>
    <row r="21" spans="1:16" ht="23.25" x14ac:dyDescent="0.35">
      <c r="A21" s="3"/>
      <c r="C21" t="s">
        <v>20</v>
      </c>
      <c r="D21">
        <v>0.58499999999999996</v>
      </c>
      <c r="J21" s="2"/>
      <c r="L21" s="38"/>
      <c r="N21" s="3"/>
      <c r="O21" s="10"/>
      <c r="P21" s="3"/>
    </row>
    <row r="22" spans="1:16" ht="23.25" x14ac:dyDescent="0.35">
      <c r="A22" s="3"/>
      <c r="C22" t="s">
        <v>21</v>
      </c>
      <c r="D22">
        <v>0.27</v>
      </c>
      <c r="J22" s="2"/>
      <c r="L22" s="38"/>
      <c r="N22" s="3"/>
      <c r="O22" s="10"/>
      <c r="P22" s="3"/>
    </row>
    <row r="23" spans="1:16" ht="23.25" x14ac:dyDescent="0.35">
      <c r="A23" s="3"/>
      <c r="C23" t="s">
        <v>22</v>
      </c>
      <c r="D23">
        <v>0.40500000000000003</v>
      </c>
      <c r="L23" s="38"/>
      <c r="N23" s="3"/>
      <c r="O23" s="10"/>
      <c r="P23" s="3"/>
    </row>
    <row r="24" spans="1:16" ht="23.25" x14ac:dyDescent="0.35">
      <c r="A24" s="3"/>
      <c r="C24" t="s">
        <v>23</v>
      </c>
      <c r="D24">
        <v>0.45</v>
      </c>
      <c r="L24" s="38"/>
      <c r="N24" s="3"/>
      <c r="O24" s="3"/>
      <c r="P24" s="3"/>
    </row>
    <row r="25" spans="1:16" ht="23.25" x14ac:dyDescent="0.35">
      <c r="A25" s="3"/>
      <c r="C25" t="s">
        <v>24</v>
      </c>
      <c r="D25">
        <v>0.315</v>
      </c>
      <c r="L25" s="38"/>
      <c r="N25" s="3"/>
      <c r="O25" s="3"/>
      <c r="P25" s="3"/>
    </row>
    <row r="26" spans="1:16" ht="23.25" x14ac:dyDescent="0.35">
      <c r="A26" s="3"/>
      <c r="C26" t="s">
        <v>25</v>
      </c>
      <c r="D26">
        <v>0.09</v>
      </c>
      <c r="L26" s="38"/>
      <c r="N26" s="3"/>
    </row>
    <row r="27" spans="1:16" ht="23.25" x14ac:dyDescent="0.35">
      <c r="A27" s="3"/>
      <c r="C27" t="s">
        <v>26</v>
      </c>
      <c r="D27">
        <v>0.40500000000000003</v>
      </c>
      <c r="L27" s="38"/>
      <c r="N27" s="3"/>
    </row>
    <row r="28" spans="1:16" ht="24" thickBot="1" x14ac:dyDescent="0.4">
      <c r="A28" s="3"/>
      <c r="C28" t="s">
        <v>27</v>
      </c>
      <c r="D28" s="24">
        <v>0.18</v>
      </c>
      <c r="L28" s="38"/>
      <c r="N28" s="3"/>
    </row>
    <row r="29" spans="1:16" ht="24" thickBot="1" x14ac:dyDescent="0.4">
      <c r="D29" s="3">
        <v>2.88</v>
      </c>
      <c r="E29" t="s">
        <v>0</v>
      </c>
      <c r="J29" s="35">
        <v>2.88</v>
      </c>
      <c r="L29" s="41">
        <v>2.88</v>
      </c>
      <c r="N29" s="3"/>
    </row>
    <row r="30" spans="1:16" ht="23.25" x14ac:dyDescent="0.35">
      <c r="L30" s="38"/>
      <c r="N30" s="3"/>
    </row>
    <row r="31" spans="1:16" ht="23.25" x14ac:dyDescent="0.35">
      <c r="B31" s="44" t="s">
        <v>6</v>
      </c>
      <c r="C31" s="44"/>
      <c r="D31" s="44">
        <v>4.9950000000000001</v>
      </c>
      <c r="J31" s="17">
        <f>SUM(J12:J30)</f>
        <v>7.6950000000000003</v>
      </c>
      <c r="L31" s="38">
        <v>6.48</v>
      </c>
      <c r="N31" s="3"/>
    </row>
    <row r="32" spans="1:16" ht="24" thickBot="1" x14ac:dyDescent="0.4">
      <c r="L32" s="39">
        <v>4.9950000000000001</v>
      </c>
      <c r="N32" s="3"/>
    </row>
    <row r="33" spans="1:14" ht="26.25" x14ac:dyDescent="0.4">
      <c r="L33" s="43">
        <f>SUM(L31:L32)</f>
        <v>11.475000000000001</v>
      </c>
      <c r="N33" s="3"/>
    </row>
    <row r="34" spans="1:14" x14ac:dyDescent="0.25">
      <c r="N34" s="3"/>
    </row>
    <row r="35" spans="1:14" x14ac:dyDescent="0.25">
      <c r="C35" t="s">
        <v>3</v>
      </c>
      <c r="D35" t="s">
        <v>4</v>
      </c>
      <c r="N35" s="3"/>
    </row>
    <row r="36" spans="1:14" x14ac:dyDescent="0.25">
      <c r="B36" s="2" t="s">
        <v>31</v>
      </c>
      <c r="C36" s="2">
        <v>1.35</v>
      </c>
      <c r="D36" s="2"/>
      <c r="E36" s="42"/>
      <c r="F36" s="25"/>
      <c r="G36" s="25"/>
      <c r="H36" s="25"/>
      <c r="J36" s="9"/>
      <c r="K36" s="3"/>
      <c r="L36" s="3"/>
      <c r="M36" s="3"/>
      <c r="N36" s="3"/>
    </row>
    <row r="37" spans="1:14" x14ac:dyDescent="0.25">
      <c r="B37" s="2" t="s">
        <v>32</v>
      </c>
      <c r="C37" s="2">
        <v>9.1349999999999998</v>
      </c>
      <c r="D37" s="2"/>
      <c r="E37" t="s">
        <v>33</v>
      </c>
      <c r="F37" s="25"/>
      <c r="G37" s="25"/>
      <c r="H37" s="25"/>
      <c r="J37" s="9"/>
      <c r="K37" s="3"/>
      <c r="L37" s="3"/>
      <c r="M37" s="3"/>
      <c r="N37" s="3"/>
    </row>
    <row r="38" spans="1:14" x14ac:dyDescent="0.25">
      <c r="B38" s="2" t="s">
        <v>34</v>
      </c>
      <c r="C38" s="2"/>
      <c r="D38" s="2">
        <v>10.484999999999999</v>
      </c>
      <c r="E38" t="s">
        <v>37</v>
      </c>
      <c r="F38" s="25" t="s">
        <v>36</v>
      </c>
      <c r="G38" s="25" t="s">
        <v>38</v>
      </c>
      <c r="H38" s="25"/>
      <c r="J38" s="9"/>
      <c r="K38" s="3"/>
      <c r="L38" s="3"/>
      <c r="M38" s="3"/>
      <c r="N38" s="3"/>
    </row>
    <row r="39" spans="1:14" x14ac:dyDescent="0.25">
      <c r="B39" s="2" t="s">
        <v>34</v>
      </c>
      <c r="C39" s="2"/>
      <c r="D39" s="2">
        <v>2.25</v>
      </c>
      <c r="E39" t="s">
        <v>40</v>
      </c>
      <c r="F39" s="25" t="s">
        <v>39</v>
      </c>
      <c r="G39" s="25"/>
      <c r="H39" s="25"/>
      <c r="J39" s="9"/>
      <c r="K39" s="3"/>
      <c r="L39" s="3"/>
      <c r="M39" s="3"/>
      <c r="N39" s="3"/>
    </row>
    <row r="40" spans="1:14" x14ac:dyDescent="0.25">
      <c r="B40" s="2" t="s">
        <v>34</v>
      </c>
      <c r="C40" s="2"/>
      <c r="D40" s="2">
        <v>0.99</v>
      </c>
      <c r="E40" t="s">
        <v>35</v>
      </c>
      <c r="F40" s="25" t="s">
        <v>41</v>
      </c>
      <c r="G40" s="25" t="s">
        <v>44</v>
      </c>
      <c r="H40" s="25"/>
      <c r="J40" s="9"/>
      <c r="K40" s="3"/>
      <c r="L40" s="3"/>
      <c r="M40" s="3"/>
      <c r="N40" s="3"/>
    </row>
    <row r="41" spans="1:14" x14ac:dyDescent="0.25">
      <c r="B41" s="2"/>
      <c r="C41" s="2"/>
      <c r="D41" s="2"/>
      <c r="E41" s="2"/>
      <c r="F41" s="4"/>
      <c r="G41" s="25"/>
      <c r="H41" s="25"/>
      <c r="J41" s="9"/>
      <c r="K41" s="3"/>
      <c r="L41" s="3"/>
      <c r="M41" s="3"/>
      <c r="N41" s="3"/>
    </row>
    <row r="42" spans="1:14" x14ac:dyDescent="0.25">
      <c r="B42" s="2" t="s">
        <v>53</v>
      </c>
      <c r="C42" s="2">
        <v>0.54</v>
      </c>
      <c r="D42" s="2"/>
      <c r="E42" s="2"/>
      <c r="F42" s="7"/>
      <c r="G42" s="25"/>
      <c r="H42" s="25"/>
      <c r="J42" s="3"/>
      <c r="K42" s="3"/>
      <c r="L42" s="3"/>
      <c r="M42" s="3"/>
      <c r="N42" s="3"/>
    </row>
    <row r="43" spans="1:14" x14ac:dyDescent="0.25">
      <c r="B43" s="6"/>
      <c r="C43" s="5"/>
      <c r="D43" s="7"/>
      <c r="E43" s="30"/>
      <c r="F43" s="7"/>
      <c r="G43" s="4"/>
      <c r="H43" s="1"/>
      <c r="I43" s="3"/>
      <c r="J43" s="3"/>
      <c r="K43" s="3"/>
      <c r="L43" s="3"/>
      <c r="M43" s="3"/>
      <c r="N43" s="3"/>
    </row>
    <row r="44" spans="1:14" x14ac:dyDescent="0.25">
      <c r="B44" s="6"/>
      <c r="C44" s="5"/>
      <c r="D44" s="7"/>
      <c r="E44" s="7"/>
      <c r="F44" s="4"/>
      <c r="G44" s="4"/>
      <c r="H44" s="1"/>
      <c r="I44" s="3"/>
      <c r="J44" s="3"/>
      <c r="K44" s="3"/>
      <c r="L44" s="3"/>
      <c r="M44" s="3"/>
      <c r="N44" s="3"/>
    </row>
    <row r="45" spans="1:14" ht="15.75" thickBot="1" x14ac:dyDescent="0.3">
      <c r="B45" s="6"/>
      <c r="C45" s="34"/>
      <c r="D45" s="29"/>
      <c r="E45" s="36"/>
      <c r="F45" s="4"/>
      <c r="G45" s="4"/>
      <c r="H45" s="1"/>
      <c r="I45" s="3"/>
      <c r="J45" s="3"/>
      <c r="K45" s="3"/>
      <c r="L45" s="3"/>
      <c r="M45" s="3"/>
      <c r="N45" s="3"/>
    </row>
    <row r="46" spans="1:14" x14ac:dyDescent="0.25">
      <c r="A46" s="15"/>
      <c r="B46" s="13"/>
      <c r="C46" s="2">
        <f>SUM(C36:C45)</f>
        <v>11.024999999999999</v>
      </c>
      <c r="D46" s="7">
        <f>SUM(D37:D45)</f>
        <v>13.725</v>
      </c>
      <c r="E46" s="7">
        <f>SUM(E35:E45)</f>
        <v>0</v>
      </c>
      <c r="F46" s="3"/>
      <c r="G46" s="4"/>
      <c r="H46" s="1"/>
      <c r="I46" s="3"/>
      <c r="J46" s="3"/>
      <c r="K46" s="3"/>
      <c r="L46" s="3"/>
      <c r="M46" s="3"/>
      <c r="N46" s="3"/>
    </row>
    <row r="47" spans="1:14" x14ac:dyDescent="0.25">
      <c r="A47" s="15"/>
      <c r="B47" s="13" t="s">
        <v>1</v>
      </c>
      <c r="C47" s="2">
        <v>11.475</v>
      </c>
      <c r="D47" s="7"/>
      <c r="E47" s="7"/>
      <c r="F47" s="3"/>
      <c r="G47" s="4"/>
      <c r="I47" s="3"/>
      <c r="J47" s="3"/>
      <c r="K47" s="3"/>
      <c r="L47" s="3"/>
      <c r="M47" s="3"/>
      <c r="N47" s="3"/>
    </row>
    <row r="48" spans="1:14" ht="15.75" thickBot="1" x14ac:dyDescent="0.3">
      <c r="A48" s="15"/>
      <c r="B48" s="13" t="s">
        <v>2</v>
      </c>
      <c r="C48" s="11"/>
      <c r="D48" s="37">
        <v>8.7750000000000004</v>
      </c>
      <c r="E48" s="37"/>
      <c r="F48" s="3"/>
      <c r="G48" s="4"/>
      <c r="I48" s="3"/>
      <c r="J48" s="3"/>
      <c r="K48" s="3"/>
      <c r="L48" s="3"/>
      <c r="M48" s="3"/>
      <c r="N48" s="3"/>
    </row>
    <row r="49" spans="1:14" x14ac:dyDescent="0.25">
      <c r="A49" s="15"/>
      <c r="B49" s="13"/>
      <c r="C49" s="2">
        <f>SUM(C46:C48)</f>
        <v>22.5</v>
      </c>
      <c r="D49" s="7">
        <f>SUM(D46:D48)</f>
        <v>22.5</v>
      </c>
      <c r="E49" s="7">
        <f>SUM(E45:E48)</f>
        <v>0</v>
      </c>
      <c r="F49" s="3"/>
      <c r="G49" s="4"/>
      <c r="I49" s="3"/>
      <c r="J49" s="3"/>
      <c r="K49" s="3"/>
      <c r="L49" s="3"/>
      <c r="M49" s="3"/>
      <c r="N49" s="3"/>
    </row>
    <row r="50" spans="1:14" ht="15.75" thickBot="1" x14ac:dyDescent="0.3">
      <c r="A50" s="15"/>
      <c r="B50" s="13"/>
      <c r="C50" s="2"/>
      <c r="D50" s="7"/>
      <c r="E50" s="7"/>
      <c r="F50" s="3"/>
      <c r="G50" s="4"/>
      <c r="I50" s="3"/>
      <c r="J50" s="3"/>
      <c r="K50" s="3"/>
      <c r="L50" s="3"/>
      <c r="M50" s="3"/>
      <c r="N50" s="3"/>
    </row>
    <row r="51" spans="1:14" x14ac:dyDescent="0.25">
      <c r="A51" s="15" t="s">
        <v>3</v>
      </c>
      <c r="B51" s="20" t="s">
        <v>0</v>
      </c>
      <c r="C51" s="47">
        <v>0.9</v>
      </c>
      <c r="D51" s="49">
        <v>1.89</v>
      </c>
      <c r="E51" s="7"/>
      <c r="F51" s="3"/>
      <c r="G51" s="4"/>
      <c r="I51" s="3"/>
      <c r="J51" s="3"/>
      <c r="K51" s="3"/>
      <c r="L51" s="3"/>
      <c r="M51" s="3"/>
      <c r="N51" s="3"/>
    </row>
    <row r="52" spans="1:14" ht="15" customHeight="1" thickBot="1" x14ac:dyDescent="0.3">
      <c r="A52" s="15" t="s">
        <v>15</v>
      </c>
      <c r="B52" s="21" t="s">
        <v>5</v>
      </c>
      <c r="C52" s="48">
        <v>10.125</v>
      </c>
      <c r="D52" s="50">
        <v>11.835000000000001</v>
      </c>
      <c r="E52" s="7"/>
      <c r="F52" s="3"/>
      <c r="G52" s="4"/>
      <c r="I52" s="3"/>
      <c r="J52" s="3"/>
      <c r="K52" s="3"/>
      <c r="L52" s="3"/>
      <c r="M52" s="3"/>
      <c r="N52" s="3"/>
    </row>
    <row r="53" spans="1:14" x14ac:dyDescent="0.25">
      <c r="A53" s="2"/>
      <c r="B53" s="3"/>
      <c r="C53" s="18"/>
      <c r="D53" s="4"/>
      <c r="E53" s="4"/>
      <c r="F53" s="1"/>
      <c r="G53" s="1"/>
      <c r="I53" s="3"/>
      <c r="J53" s="3"/>
      <c r="K53" s="3"/>
      <c r="L53" s="3"/>
      <c r="M53" s="3"/>
      <c r="N53" s="3"/>
    </row>
    <row r="54" spans="1:14" x14ac:dyDescent="0.25">
      <c r="A54" s="2"/>
      <c r="B54" s="3"/>
      <c r="C54" s="19"/>
      <c r="D54" s="4"/>
      <c r="E54" s="4"/>
      <c r="F54" s="1"/>
      <c r="G54" s="1"/>
      <c r="I54" s="3"/>
      <c r="J54" s="3"/>
      <c r="K54" s="3"/>
      <c r="L54" s="3"/>
      <c r="M54" s="3"/>
      <c r="N54" s="3"/>
    </row>
    <row r="55" spans="1:14" x14ac:dyDescent="0.25">
      <c r="A55" s="3"/>
      <c r="B55" s="3"/>
      <c r="C55" s="3"/>
      <c r="D55" s="3"/>
      <c r="E55" s="4"/>
      <c r="F55" s="4"/>
      <c r="G55" s="3"/>
    </row>
    <row r="56" spans="1:14" x14ac:dyDescent="0.25">
      <c r="A56" s="3"/>
      <c r="B56" s="3"/>
      <c r="C56" s="3"/>
      <c r="D56" s="3"/>
      <c r="E56" s="3"/>
      <c r="F56" s="3"/>
      <c r="G56" s="3"/>
    </row>
    <row r="57" spans="1:14" x14ac:dyDescent="0.25">
      <c r="A57" s="1"/>
      <c r="B57" s="1"/>
      <c r="C57" s="1"/>
      <c r="D57" s="3"/>
      <c r="E57" s="1"/>
      <c r="F57" s="1"/>
      <c r="G57" s="1"/>
      <c r="H57" s="1"/>
      <c r="I57" s="1"/>
    </row>
    <row r="58" spans="1:14" ht="18.75" x14ac:dyDescent="0.3">
      <c r="K58" s="14"/>
    </row>
    <row r="59" spans="1:14" ht="23.25" x14ac:dyDescent="0.35">
      <c r="D59" t="s">
        <v>11</v>
      </c>
      <c r="F59" t="s">
        <v>17</v>
      </c>
      <c r="G59" t="s">
        <v>12</v>
      </c>
      <c r="I59" t="s">
        <v>12</v>
      </c>
      <c r="J59" t="s">
        <v>28</v>
      </c>
      <c r="K59" s="38" t="s">
        <v>12</v>
      </c>
      <c r="L59" s="46" t="s">
        <v>51</v>
      </c>
      <c r="M59" t="s">
        <v>52</v>
      </c>
    </row>
    <row r="60" spans="1:14" ht="23.25" x14ac:dyDescent="0.35">
      <c r="A60" s="23" t="s">
        <v>6</v>
      </c>
      <c r="B60" s="23" t="s">
        <v>7</v>
      </c>
      <c r="C60">
        <v>1.35</v>
      </c>
      <c r="D60">
        <v>-0.27</v>
      </c>
      <c r="E60">
        <f>SUM(C60:D60)</f>
        <v>1.08</v>
      </c>
      <c r="F60">
        <v>-1.05</v>
      </c>
      <c r="G60" s="31">
        <v>0.03</v>
      </c>
      <c r="H60" s="31" t="s">
        <v>13</v>
      </c>
      <c r="I60">
        <v>0</v>
      </c>
      <c r="K60" s="38"/>
    </row>
    <row r="61" spans="1:14" ht="23.25" x14ac:dyDescent="0.35">
      <c r="A61" t="s">
        <v>55</v>
      </c>
      <c r="B61" s="2" t="s">
        <v>8</v>
      </c>
      <c r="C61" s="2">
        <v>0.18</v>
      </c>
      <c r="D61">
        <v>-4.4999999999999998E-2</v>
      </c>
      <c r="E61">
        <f>SUM(C61:D61)</f>
        <v>0.13500000000000001</v>
      </c>
      <c r="G61">
        <v>0.13500000000000001</v>
      </c>
      <c r="I61">
        <v>0.13500000000000001</v>
      </c>
      <c r="J61">
        <v>-4.4999999999999998E-2</v>
      </c>
      <c r="K61" s="38">
        <f>I61+J61</f>
        <v>9.0000000000000011E-2</v>
      </c>
      <c r="M61">
        <v>0.09</v>
      </c>
    </row>
    <row r="62" spans="1:14" ht="23.25" x14ac:dyDescent="0.35">
      <c r="B62" s="2" t="s">
        <v>9</v>
      </c>
      <c r="C62" s="2">
        <v>3.15</v>
      </c>
      <c r="D62">
        <v>-0.18</v>
      </c>
      <c r="E62">
        <f>SUM(C62:D62)</f>
        <v>2.9699999999999998</v>
      </c>
      <c r="G62">
        <v>2.97</v>
      </c>
      <c r="I62">
        <v>2.97</v>
      </c>
      <c r="J62">
        <v>-0.45</v>
      </c>
      <c r="K62" s="38">
        <f t="shared" ref="K62:K63" si="1">I62+J62</f>
        <v>2.52</v>
      </c>
      <c r="L62">
        <v>-0.27</v>
      </c>
      <c r="M62">
        <v>2.25</v>
      </c>
    </row>
    <row r="63" spans="1:14" ht="24" thickBot="1" x14ac:dyDescent="0.4">
      <c r="B63" s="2" t="s">
        <v>10</v>
      </c>
      <c r="C63" s="12">
        <v>1.35</v>
      </c>
      <c r="D63">
        <v>-0.09</v>
      </c>
      <c r="E63" s="24">
        <f>SUM(C63:D63)</f>
        <v>1.26</v>
      </c>
      <c r="G63" s="27">
        <v>1.26</v>
      </c>
      <c r="I63" s="27">
        <v>1.26</v>
      </c>
      <c r="J63">
        <v>-0.27</v>
      </c>
      <c r="K63" s="39">
        <f t="shared" si="1"/>
        <v>0.99</v>
      </c>
      <c r="L63">
        <v>-0.18</v>
      </c>
      <c r="M63" s="24">
        <v>0.81</v>
      </c>
    </row>
    <row r="64" spans="1:14" ht="32.25" thickBot="1" x14ac:dyDescent="0.55000000000000004">
      <c r="B64" s="2"/>
      <c r="C64" s="2">
        <f>SUM(C60:C63)</f>
        <v>6.0299999999999994</v>
      </c>
      <c r="E64" s="2">
        <f>SUM(E60:E63)</f>
        <v>5.4449999999999994</v>
      </c>
      <c r="G64" s="28">
        <f>SUM(G60:G63)</f>
        <v>4.3950000000000005</v>
      </c>
      <c r="I64" s="26">
        <f>SUM(I60:I63)</f>
        <v>4.3650000000000002</v>
      </c>
      <c r="K64" s="40">
        <f>SUM(K61:K63)</f>
        <v>3.5999999999999996</v>
      </c>
      <c r="L64" s="46"/>
      <c r="M64" s="54">
        <f>SUM(M61:M63)</f>
        <v>3.15</v>
      </c>
    </row>
    <row r="65" spans="1:11" ht="23.25" x14ac:dyDescent="0.35">
      <c r="A65" s="17"/>
      <c r="B65" s="22"/>
      <c r="C65" s="2"/>
      <c r="E65" s="2"/>
      <c r="K65" s="38"/>
    </row>
    <row r="66" spans="1:11" ht="23.25" x14ac:dyDescent="0.35">
      <c r="B66" s="2"/>
      <c r="C66" s="2"/>
      <c r="K66" s="38"/>
    </row>
    <row r="67" spans="1:11" ht="23.25" x14ac:dyDescent="0.35">
      <c r="A67" t="s">
        <v>14</v>
      </c>
      <c r="B67" s="2"/>
      <c r="C67" s="2"/>
      <c r="E67">
        <v>4.3650000000000002</v>
      </c>
      <c r="F67">
        <v>4.3650000000000002</v>
      </c>
      <c r="G67">
        <f>E67-F67</f>
        <v>0</v>
      </c>
      <c r="I67" s="32">
        <v>0</v>
      </c>
      <c r="K67" s="38"/>
    </row>
    <row r="68" spans="1:11" ht="23.25" x14ac:dyDescent="0.35">
      <c r="K68" s="38"/>
    </row>
    <row r="69" spans="1:11" ht="23.25" x14ac:dyDescent="0.35">
      <c r="A69" t="s">
        <v>6</v>
      </c>
      <c r="B69" t="s">
        <v>16</v>
      </c>
      <c r="I69" s="33">
        <v>0.45</v>
      </c>
      <c r="J69">
        <v>-0.45</v>
      </c>
      <c r="K69" s="38">
        <v>0</v>
      </c>
    </row>
    <row r="70" spans="1:11" ht="23.25" x14ac:dyDescent="0.35">
      <c r="C70" s="1"/>
      <c r="K70" s="38"/>
    </row>
    <row r="71" spans="1:11" ht="23.25" x14ac:dyDescent="0.35">
      <c r="A71" s="16" t="s">
        <v>18</v>
      </c>
      <c r="B71" s="16"/>
      <c r="C71" s="14"/>
      <c r="D71" t="s">
        <v>42</v>
      </c>
      <c r="K71" s="38"/>
    </row>
    <row r="72" spans="1:11" ht="23.25" x14ac:dyDescent="0.35">
      <c r="B72" t="s">
        <v>19</v>
      </c>
      <c r="C72">
        <v>0.18</v>
      </c>
      <c r="I72" s="1"/>
      <c r="K72" s="38"/>
    </row>
    <row r="73" spans="1:11" ht="23.25" x14ac:dyDescent="0.35">
      <c r="B73" t="s">
        <v>20</v>
      </c>
      <c r="C73">
        <v>0.58499999999999996</v>
      </c>
      <c r="D73">
        <v>-0.22500000000000001</v>
      </c>
      <c r="I73" s="2"/>
      <c r="K73" s="38"/>
    </row>
    <row r="74" spans="1:11" ht="23.25" x14ac:dyDescent="0.35">
      <c r="B74" t="s">
        <v>21</v>
      </c>
      <c r="C74">
        <v>0.27</v>
      </c>
      <c r="D74">
        <v>-0.09</v>
      </c>
      <c r="I74" s="2"/>
      <c r="K74" s="38"/>
    </row>
    <row r="75" spans="1:11" ht="23.25" x14ac:dyDescent="0.35">
      <c r="B75" t="s">
        <v>22</v>
      </c>
      <c r="C75">
        <v>0.40500000000000003</v>
      </c>
      <c r="D75">
        <v>-0.13500000000000001</v>
      </c>
      <c r="K75" s="38"/>
    </row>
    <row r="76" spans="1:11" ht="23.25" x14ac:dyDescent="0.35">
      <c r="B76" t="s">
        <v>23</v>
      </c>
      <c r="C76">
        <v>0.45</v>
      </c>
      <c r="D76">
        <v>-0.13500000000000001</v>
      </c>
      <c r="K76" s="38"/>
    </row>
    <row r="77" spans="1:11" ht="23.25" x14ac:dyDescent="0.35">
      <c r="B77" t="s">
        <v>24</v>
      </c>
      <c r="C77">
        <v>0.315</v>
      </c>
      <c r="D77">
        <v>-0.09</v>
      </c>
      <c r="K77" s="38"/>
    </row>
    <row r="78" spans="1:11" ht="23.25" x14ac:dyDescent="0.35">
      <c r="B78" t="s">
        <v>25</v>
      </c>
      <c r="C78">
        <v>0.09</v>
      </c>
      <c r="D78">
        <v>-4.4999999999999998E-2</v>
      </c>
      <c r="K78" s="38"/>
    </row>
    <row r="79" spans="1:11" ht="23.25" x14ac:dyDescent="0.35">
      <c r="B79" t="s">
        <v>26</v>
      </c>
      <c r="C79">
        <v>0.40500000000000003</v>
      </c>
      <c r="D79">
        <v>-0.18</v>
      </c>
      <c r="K79" s="38"/>
    </row>
    <row r="80" spans="1:11" ht="24" thickBot="1" x14ac:dyDescent="0.4">
      <c r="B80" t="s">
        <v>27</v>
      </c>
      <c r="C80" s="24">
        <v>0.18</v>
      </c>
      <c r="D80" s="24">
        <v>-0.09</v>
      </c>
      <c r="K80" s="38"/>
    </row>
    <row r="81" spans="1:12" ht="34.5" thickBot="1" x14ac:dyDescent="0.55000000000000004">
      <c r="B81" t="s">
        <v>43</v>
      </c>
      <c r="C81" s="3">
        <v>2.88</v>
      </c>
      <c r="D81">
        <f>SUM(D72:D80)</f>
        <v>-0.98999999999999988</v>
      </c>
      <c r="I81" s="35">
        <v>1.89</v>
      </c>
      <c r="K81" s="55">
        <v>1.89</v>
      </c>
      <c r="L81" s="57" t="s">
        <v>43</v>
      </c>
    </row>
    <row r="82" spans="1:12" ht="23.25" x14ac:dyDescent="0.35">
      <c r="K82" s="38"/>
    </row>
    <row r="83" spans="1:12" ht="23.25" x14ac:dyDescent="0.35">
      <c r="A83" s="44" t="s">
        <v>6</v>
      </c>
      <c r="B83" s="44"/>
      <c r="C83" s="44">
        <v>4.9950000000000001</v>
      </c>
      <c r="D83" t="s">
        <v>50</v>
      </c>
      <c r="I83" s="17"/>
      <c r="K83" s="51"/>
      <c r="L83" s="1"/>
    </row>
    <row r="84" spans="1:12" ht="23.25" x14ac:dyDescent="0.35">
      <c r="A84" t="s">
        <v>45</v>
      </c>
      <c r="B84">
        <v>0.36</v>
      </c>
      <c r="D84">
        <v>-0.18</v>
      </c>
      <c r="E84">
        <f>SUM(B84:D84)</f>
        <v>0.18</v>
      </c>
      <c r="K84" s="51"/>
      <c r="L84" s="1"/>
    </row>
    <row r="85" spans="1:12" ht="26.25" x14ac:dyDescent="0.4">
      <c r="A85" t="s">
        <v>46</v>
      </c>
      <c r="B85">
        <v>0.81</v>
      </c>
      <c r="D85">
        <v>-0.45</v>
      </c>
      <c r="E85">
        <f>SUM(B85:D85)</f>
        <v>0.36000000000000004</v>
      </c>
      <c r="K85" s="52"/>
      <c r="L85" s="1"/>
    </row>
    <row r="86" spans="1:12" ht="23.25" x14ac:dyDescent="0.35">
      <c r="K86" s="45"/>
      <c r="L86" s="1"/>
    </row>
    <row r="87" spans="1:12" ht="23.25" x14ac:dyDescent="0.35">
      <c r="A87" t="s">
        <v>47</v>
      </c>
      <c r="B87">
        <v>3.15</v>
      </c>
      <c r="D87">
        <v>-0.45</v>
      </c>
      <c r="E87">
        <f>SUM(B87:D87)</f>
        <v>2.6999999999999997</v>
      </c>
      <c r="K87" s="45"/>
      <c r="L87" s="1"/>
    </row>
    <row r="88" spans="1:12" ht="23.25" x14ac:dyDescent="0.35">
      <c r="K88" s="45"/>
      <c r="L88" s="1"/>
    </row>
    <row r="89" spans="1:12" ht="24" thickBot="1" x14ac:dyDescent="0.4">
      <c r="A89" t="s">
        <v>48</v>
      </c>
      <c r="B89">
        <v>0.67500000000000004</v>
      </c>
      <c r="D89">
        <v>-0.18</v>
      </c>
      <c r="E89">
        <f>SUM(B89:D89)</f>
        <v>0.49500000000000005</v>
      </c>
      <c r="K89" s="45"/>
      <c r="L89" s="1"/>
    </row>
    <row r="90" spans="1:12" ht="32.25" thickBot="1" x14ac:dyDescent="0.55000000000000004">
      <c r="A90" t="s">
        <v>49</v>
      </c>
      <c r="E90" s="56">
        <f>SUM(E84:E89)</f>
        <v>3.7349999999999999</v>
      </c>
      <c r="K90" s="45"/>
      <c r="L90" s="1"/>
    </row>
    <row r="91" spans="1:12" ht="23.25" x14ac:dyDescent="0.35">
      <c r="K91" s="45"/>
      <c r="L91" s="1"/>
    </row>
    <row r="92" spans="1:12" ht="21" x14ac:dyDescent="0.35">
      <c r="K92" s="53"/>
      <c r="L92" s="1"/>
    </row>
  </sheetData>
  <pageMargins left="0.70866141732283472" right="0.70866141732283472" top="0.74803149606299213" bottom="0.74803149606299213" header="0.31496062992125984" footer="0.31496062992125984"/>
  <pageSetup paperSize="8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corinne21630@outlook.fr</cp:lastModifiedBy>
  <cp:lastPrinted>2022-09-29T12:18:03Z</cp:lastPrinted>
  <dcterms:created xsi:type="dcterms:W3CDTF">2016-01-05T08:38:50Z</dcterms:created>
  <dcterms:modified xsi:type="dcterms:W3CDTF">2022-09-29T12:18:38Z</dcterms:modified>
</cp:coreProperties>
</file>