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Users\corin\Desktop\A RAPPORTER A BEAUNE CPA\DRM 2023\"/>
    </mc:Choice>
  </mc:AlternateContent>
  <xr:revisionPtr revIDLastSave="0" documentId="13_ncr:1_{498336F3-CAE7-47AA-8A18-1975C9BC5250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Feuil1" sheetId="1" r:id="rId1"/>
    <sheet name="Feuil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1" i="1" l="1"/>
  <c r="L108" i="1"/>
  <c r="L107" i="1"/>
  <c r="L106" i="1"/>
  <c r="L104" i="1"/>
  <c r="L103" i="1"/>
  <c r="L102" i="1"/>
  <c r="L101" i="1"/>
  <c r="L100" i="1"/>
  <c r="L99" i="1"/>
  <c r="K108" i="1"/>
  <c r="E43" i="1"/>
  <c r="H42" i="1"/>
  <c r="K42" i="1" s="1"/>
  <c r="M42" i="1" s="1"/>
  <c r="H41" i="1"/>
  <c r="K41" i="1" s="1"/>
  <c r="M41" i="1" s="1"/>
  <c r="O41" i="1" s="1"/>
  <c r="H40" i="1"/>
  <c r="K40" i="1" s="1"/>
  <c r="M40" i="1" s="1"/>
  <c r="O40" i="1" s="1"/>
  <c r="H39" i="1"/>
  <c r="K39" i="1" s="1"/>
  <c r="M39" i="1" s="1"/>
  <c r="O39" i="1" s="1"/>
  <c r="H38" i="1"/>
  <c r="K38" i="1" s="1"/>
  <c r="M38" i="1" s="1"/>
  <c r="O37" i="1"/>
  <c r="H37" i="1"/>
  <c r="K37" i="1" s="1"/>
  <c r="P32" i="1"/>
  <c r="G32" i="1"/>
  <c r="I32" i="1" s="1"/>
  <c r="L32" i="1" s="1"/>
  <c r="I31" i="1"/>
  <c r="L31" i="1" s="1"/>
  <c r="G30" i="1"/>
  <c r="I30" i="1" s="1"/>
  <c r="L30" i="1" s="1"/>
  <c r="I29" i="1"/>
  <c r="L29" i="1" s="1"/>
  <c r="G28" i="1"/>
  <c r="I28" i="1" s="1"/>
  <c r="L28" i="1" s="1"/>
  <c r="G27" i="1"/>
  <c r="I27" i="1" s="1"/>
  <c r="J24" i="1"/>
  <c r="F24" i="1"/>
  <c r="K23" i="1"/>
  <c r="G23" i="1"/>
  <c r="G22" i="1"/>
  <c r="K22" i="1" s="1"/>
  <c r="G21" i="1"/>
  <c r="K21" i="1" s="1"/>
  <c r="G20" i="1"/>
  <c r="K20" i="1" s="1"/>
  <c r="K19" i="1"/>
  <c r="G19" i="1"/>
  <c r="G18" i="1"/>
  <c r="K18" i="1" s="1"/>
  <c r="G17" i="1"/>
  <c r="K17" i="1" s="1"/>
  <c r="G16" i="1"/>
  <c r="K16" i="1" s="1"/>
  <c r="G15" i="1"/>
  <c r="K15" i="1" s="1"/>
  <c r="X12" i="1"/>
  <c r="V12" i="1"/>
  <c r="P11" i="1"/>
  <c r="L11" i="1"/>
  <c r="I11" i="1"/>
  <c r="E11" i="1"/>
  <c r="R10" i="1"/>
  <c r="T10" i="1" s="1"/>
  <c r="N10" i="1"/>
  <c r="G10" i="1"/>
  <c r="R9" i="1"/>
  <c r="T9" i="1" s="1"/>
  <c r="N9" i="1"/>
  <c r="G9" i="1"/>
  <c r="R8" i="1"/>
  <c r="T8" i="1" s="1"/>
  <c r="N8" i="1"/>
  <c r="G8" i="1"/>
  <c r="G7" i="1"/>
  <c r="J107" i="1"/>
  <c r="I108" i="1"/>
  <c r="N121" i="1"/>
  <c r="O116" i="1"/>
  <c r="D81" i="1"/>
  <c r="C84" i="1"/>
  <c r="W96" i="1"/>
  <c r="F107" i="1"/>
  <c r="F106" i="1"/>
  <c r="J106" i="1" s="1"/>
  <c r="F105" i="1"/>
  <c r="J105" i="1" s="1"/>
  <c r="F104" i="1"/>
  <c r="J104" i="1" s="1"/>
  <c r="F103" i="1"/>
  <c r="J103" i="1" s="1"/>
  <c r="F102" i="1"/>
  <c r="J102" i="1" s="1"/>
  <c r="F101" i="1"/>
  <c r="J101" i="1" s="1"/>
  <c r="F100" i="1"/>
  <c r="J100" i="1" s="1"/>
  <c r="F99" i="1"/>
  <c r="J99" i="1" s="1"/>
  <c r="U96" i="1"/>
  <c r="G11" i="1" l="1"/>
  <c r="N11" i="1"/>
  <c r="G24" i="1"/>
  <c r="K43" i="1"/>
  <c r="M43" i="1"/>
  <c r="O38" i="1"/>
  <c r="O43" i="1" s="1"/>
  <c r="I33" i="1"/>
  <c r="L27" i="1"/>
  <c r="L33" i="1" s="1"/>
  <c r="K24" i="1"/>
  <c r="G33" i="1"/>
  <c r="R11" i="1"/>
  <c r="H43" i="1"/>
  <c r="J108" i="1"/>
  <c r="F108" i="1"/>
  <c r="Q93" i="1"/>
  <c r="S93" i="1" s="1"/>
  <c r="Q94" i="1"/>
  <c r="S94" i="1" s="1"/>
  <c r="Q92" i="1"/>
  <c r="S92" i="1" s="1"/>
  <c r="G122" i="1"/>
  <c r="J122" i="1" s="1"/>
  <c r="L122" i="1" s="1"/>
  <c r="N122" i="1" s="1"/>
  <c r="G123" i="1"/>
  <c r="J123" i="1" s="1"/>
  <c r="L123" i="1" s="1"/>
  <c r="N123" i="1" s="1"/>
  <c r="G124" i="1"/>
  <c r="J124" i="1" s="1"/>
  <c r="L124" i="1" s="1"/>
  <c r="N124" i="1" s="1"/>
  <c r="G125" i="1"/>
  <c r="J125" i="1" s="1"/>
  <c r="L125" i="1" s="1"/>
  <c r="N125" i="1" s="1"/>
  <c r="N127" i="1" s="1"/>
  <c r="G126" i="1"/>
  <c r="J126" i="1" s="1"/>
  <c r="L126" i="1" s="1"/>
  <c r="G121" i="1"/>
  <c r="J121" i="1" s="1"/>
  <c r="H113" i="1"/>
  <c r="K113" i="1" s="1"/>
  <c r="H115" i="1"/>
  <c r="K115" i="1" s="1"/>
  <c r="D84" i="1"/>
  <c r="D127" i="1"/>
  <c r="F116" i="1"/>
  <c r="H116" i="1" s="1"/>
  <c r="K116" i="1" s="1"/>
  <c r="F114" i="1"/>
  <c r="H114" i="1" s="1"/>
  <c r="K114" i="1" s="1"/>
  <c r="F112" i="1"/>
  <c r="H112" i="1" s="1"/>
  <c r="K112" i="1" s="1"/>
  <c r="F111" i="1"/>
  <c r="H111" i="1" s="1"/>
  <c r="K111" i="1" s="1"/>
  <c r="E108" i="1"/>
  <c r="O95" i="1"/>
  <c r="K95" i="1"/>
  <c r="H95" i="1"/>
  <c r="D95" i="1"/>
  <c r="M94" i="1"/>
  <c r="F94" i="1"/>
  <c r="M93" i="1"/>
  <c r="F93" i="1"/>
  <c r="M92" i="1"/>
  <c r="F92" i="1"/>
  <c r="F91" i="1"/>
  <c r="L127" i="1" l="1"/>
  <c r="J127" i="1"/>
  <c r="K117" i="1"/>
  <c r="Q95" i="1"/>
  <c r="G127" i="1"/>
  <c r="H117" i="1"/>
  <c r="M95" i="1"/>
  <c r="F117" i="1"/>
  <c r="F95" i="1"/>
</calcChain>
</file>

<file path=xl/sharedStrings.xml><?xml version="1.0" encoding="utf-8"?>
<sst xmlns="http://schemas.openxmlformats.org/spreadsheetml/2006/main" count="244" uniqueCount="119">
  <si>
    <t>EN CRD</t>
  </si>
  <si>
    <t>SI</t>
  </si>
  <si>
    <t>SF</t>
  </si>
  <si>
    <t>ENTREES</t>
  </si>
  <si>
    <t>SORTIES</t>
  </si>
  <si>
    <t>EN NEUTRES</t>
  </si>
  <si>
    <t>LATOUR</t>
  </si>
  <si>
    <t>CHARD 180</t>
  </si>
  <si>
    <t>MEURSAULT 420</t>
  </si>
  <si>
    <t>VOLNAY 180</t>
  </si>
  <si>
    <t>SORTIES NOV</t>
  </si>
  <si>
    <t>SOLDE</t>
  </si>
  <si>
    <t>4 BOUTEILLES CASSEES</t>
  </si>
  <si>
    <t>ET SORTIES</t>
  </si>
  <si>
    <t>SORTIES mai</t>
  </si>
  <si>
    <t>GROS FRERE ET SŒUR</t>
  </si>
  <si>
    <t>HCN BLANC 24</t>
  </si>
  <si>
    <t>BOURG RGE 78</t>
  </si>
  <si>
    <t>HCN ROUGE 36</t>
  </si>
  <si>
    <t>VOSNE 54</t>
  </si>
  <si>
    <t>ECHEZEAUX 60</t>
  </si>
  <si>
    <t>CV 42</t>
  </si>
  <si>
    <t>GDS ECHEZEAUX 12</t>
  </si>
  <si>
    <t>RICH 54</t>
  </si>
  <si>
    <t>CH MOINES 24</t>
  </si>
  <si>
    <t>VENTES 07</t>
  </si>
  <si>
    <t>SORTIE 9-2022</t>
  </si>
  <si>
    <t>CRD</t>
  </si>
  <si>
    <t>CHARMES 1CRU</t>
  </si>
  <si>
    <t>PORUZOTS 1C</t>
  </si>
  <si>
    <t>MEURSAULT</t>
  </si>
  <si>
    <t>VOLNAY</t>
  </si>
  <si>
    <t>millésime 2020</t>
  </si>
  <si>
    <t>sorties 09-2022</t>
  </si>
  <si>
    <t>sorties</t>
  </si>
  <si>
    <t>solde</t>
  </si>
  <si>
    <t>DETAIL DU STOCK</t>
  </si>
  <si>
    <t xml:space="preserve">ACHAT A LATOUR EN NEUTRES </t>
  </si>
  <si>
    <t>volnay 2020</t>
  </si>
  <si>
    <t>charmes 2020</t>
  </si>
  <si>
    <t>meursault poruzots 2020</t>
  </si>
  <si>
    <t>132blles</t>
  </si>
  <si>
    <t>72 blles</t>
  </si>
  <si>
    <t>st jean 2020</t>
  </si>
  <si>
    <t>300blles</t>
  </si>
  <si>
    <t>150blles</t>
  </si>
  <si>
    <t>chardonnay2020</t>
  </si>
  <si>
    <t>550 blles</t>
  </si>
  <si>
    <t>50 blles</t>
  </si>
  <si>
    <t>neutres</t>
  </si>
  <si>
    <t>PORUZOT 24 MILL 2018</t>
  </si>
  <si>
    <t>LATOUR MILL 2019</t>
  </si>
  <si>
    <t>RETOUR ELEVAGE POUR ACE</t>
  </si>
  <si>
    <t>SORTIE DEC</t>
  </si>
  <si>
    <t>SORTIES DEC</t>
  </si>
  <si>
    <t>RECTIF NOV</t>
  </si>
  <si>
    <t>SOLDE 31-12</t>
  </si>
  <si>
    <t>regul ruby</t>
  </si>
  <si>
    <t>solde bilan</t>
  </si>
  <si>
    <t>SOLDE interm</t>
  </si>
  <si>
    <t>24 BLLES</t>
  </si>
  <si>
    <t>OK</t>
  </si>
  <si>
    <t>192 BLLES</t>
  </si>
  <si>
    <t xml:space="preserve">SOLDE BILAN </t>
  </si>
  <si>
    <t>BILAN</t>
  </si>
  <si>
    <t>EN BLLES</t>
  </si>
  <si>
    <t xml:space="preserve">STOCK EN BOUTEILLES </t>
  </si>
  <si>
    <t xml:space="preserve">78 CV </t>
  </si>
  <si>
    <t>sorties 01-2023</t>
  </si>
  <si>
    <t>f parent pour gd cru</t>
  </si>
  <si>
    <t>afgros pour grand cru</t>
  </si>
  <si>
    <t>f parent pour crystal</t>
  </si>
  <si>
    <t>afgros pour crystal</t>
  </si>
  <si>
    <t>dont 0,36 en crd</t>
  </si>
  <si>
    <t>dont 0,45 en crd</t>
  </si>
  <si>
    <t>bilan</t>
  </si>
  <si>
    <t>solde janv</t>
  </si>
  <si>
    <t>VENTE DE 02-2023</t>
  </si>
  <si>
    <t xml:space="preserve">SOLDE </t>
  </si>
  <si>
    <t>SORTIE 02-2023</t>
  </si>
  <si>
    <t xml:space="preserve">TOT </t>
  </si>
  <si>
    <t>DONT 0,36 CRD</t>
  </si>
  <si>
    <t>DONT 0,45 CRD</t>
  </si>
  <si>
    <t>DRM 03-2023</t>
  </si>
  <si>
    <t>REPRENDRE A LA FACTURE 20230012</t>
  </si>
  <si>
    <t>REPRENDRE AU DAE 2023-25</t>
  </si>
  <si>
    <t>DAE2023-18</t>
  </si>
  <si>
    <t>DEPART GRAND CRU</t>
  </si>
  <si>
    <t>DAE 2023-19</t>
  </si>
  <si>
    <t>ACHAT A FP</t>
  </si>
  <si>
    <t>DAE 2023-20</t>
  </si>
  <si>
    <t>ACHAT A DOMAINE AFG</t>
  </si>
  <si>
    <t>DAE 2023-21</t>
  </si>
  <si>
    <t xml:space="preserve">PIECE CHARLOPIN </t>
  </si>
  <si>
    <t xml:space="preserve">EN ELEVAGE CHEZ FRANCOIS PARENT </t>
  </si>
  <si>
    <t>ACHAT A DOMAINE AFGROS</t>
  </si>
  <si>
    <t>DAE 2023-23</t>
  </si>
  <si>
    <t>VENTE CAVE TERROIR</t>
  </si>
  <si>
    <t>DAE 2023-24</t>
  </si>
  <si>
    <t>FAC 20230008</t>
  </si>
  <si>
    <t>FAC 20230009</t>
  </si>
  <si>
    <t>FAC 20230010 PRESTA IN EXTENSO</t>
  </si>
  <si>
    <t>FAC 20230011</t>
  </si>
  <si>
    <t>DONT 2,25HL CRD</t>
  </si>
  <si>
    <t>DONT 0,36HLCRD</t>
  </si>
  <si>
    <t>DONT 2,25 HL EN CRD</t>
  </si>
  <si>
    <t>POUR AUSSINO</t>
  </si>
  <si>
    <t>DONT 1,71HL EN CRD</t>
  </si>
  <si>
    <t>f parent pour AUSSINO</t>
  </si>
  <si>
    <t>afgros pour AUSSINO</t>
  </si>
  <si>
    <t>SORTIES 03-23</t>
  </si>
  <si>
    <t>DONT 1HL71 EN CRD</t>
  </si>
  <si>
    <t>BERNARD</t>
  </si>
  <si>
    <t>FPARENT</t>
  </si>
  <si>
    <t>AFG DONT 1,71 EN CRD</t>
  </si>
  <si>
    <t>RETOUR ELEVAGE OPOUR ACE</t>
  </si>
  <si>
    <t>DONT 1,125HLCRD</t>
  </si>
  <si>
    <t>RESTE 48 BLLES C'EST A DIRE CHAM ET 18CV</t>
  </si>
  <si>
    <t>utilisé partiellemnt pour GRAND CRU 36 CHAMB+36CV SOIR 0,54 HL SORTIS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</si>
</sst>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_-* #,##0.000\ _€_-;\-* #,##0.000\ _€_-;_-* &quot;-&quot;??\ _€_-;_-@_-"/>
    <numFmt numFmtId="166" formatCode="_-* #,##0.0000\ _€_-;\-* #,##0.0000\ _€_-;_-* &quot;-&quot;??\ _€_-;_-@_-"/>
    <numFmt numFmtId="167" formatCode="0.0000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i/>
      <sz val="14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5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99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93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0" xfId="0" applyFont="1"/>
    <xf numFmtId="0" fontId="0" fillId="0" borderId="1" xfId="0" applyBorder="1"/>
    <xf numFmtId="0" fontId="6" fillId="0" borderId="0" xfId="0" applyFont="1"/>
    <xf numFmtId="0" fontId="2" fillId="0" borderId="0" xfId="0" applyFont="1"/>
    <xf numFmtId="0" fontId="0" fillId="3" borderId="0" xfId="0" applyFill="1"/>
    <xf numFmtId="165" fontId="1" fillId="0" borderId="0" xfId="1" applyNumberFormat="1" applyFont="1" applyFill="1" applyBorder="1"/>
    <xf numFmtId="166" fontId="1" fillId="0" borderId="0" xfId="1" applyNumberFormat="1" applyFont="1" applyFill="1" applyBorder="1"/>
    <xf numFmtId="14" fontId="2" fillId="0" borderId="3" xfId="0" applyNumberFormat="1" applyFont="1" applyBorder="1"/>
    <xf numFmtId="14" fontId="2" fillId="0" borderId="6" xfId="0" applyNumberFormat="1" applyFont="1" applyBorder="1"/>
    <xf numFmtId="0" fontId="0" fillId="4" borderId="0" xfId="0" applyFill="1"/>
    <xf numFmtId="0" fontId="0" fillId="0" borderId="2" xfId="0" applyBorder="1"/>
    <xf numFmtId="0" fontId="7" fillId="0" borderId="0" xfId="0" applyFont="1"/>
    <xf numFmtId="0" fontId="8" fillId="0" borderId="0" xfId="0" applyFont="1"/>
    <xf numFmtId="0" fontId="8" fillId="0" borderId="1" xfId="0" applyFont="1" applyBorder="1"/>
    <xf numFmtId="0" fontId="0" fillId="2" borderId="0" xfId="0" applyFill="1"/>
    <xf numFmtId="17" fontId="0" fillId="0" borderId="0" xfId="0" applyNumberFormat="1"/>
    <xf numFmtId="165" fontId="11" fillId="3" borderId="4" xfId="1" applyNumberFormat="1" applyFont="1" applyFill="1" applyBorder="1"/>
    <xf numFmtId="166" fontId="11" fillId="2" borderId="1" xfId="1" applyNumberFormat="1" applyFont="1" applyFill="1" applyBorder="1"/>
    <xf numFmtId="0" fontId="5" fillId="3" borderId="5" xfId="0" applyFont="1" applyFill="1" applyBorder="1"/>
    <xf numFmtId="0" fontId="5" fillId="2" borderId="7" xfId="0" applyFont="1" applyFill="1" applyBorder="1"/>
    <xf numFmtId="167" fontId="9" fillId="0" borderId="0" xfId="0" applyNumberFormat="1" applyFont="1"/>
    <xf numFmtId="0" fontId="14" fillId="0" borderId="0" xfId="0" applyFont="1"/>
    <xf numFmtId="0" fontId="15" fillId="0" borderId="0" xfId="0" applyFont="1"/>
    <xf numFmtId="14" fontId="0" fillId="0" borderId="0" xfId="0" applyNumberFormat="1"/>
    <xf numFmtId="0" fontId="0" fillId="0" borderId="0" xfId="0" applyAlignment="1">
      <alignment horizontal="center"/>
    </xf>
    <xf numFmtId="14" fontId="7" fillId="0" borderId="0" xfId="0" applyNumberFormat="1" applyFont="1"/>
    <xf numFmtId="0" fontId="16" fillId="0" borderId="0" xfId="0" applyFont="1"/>
    <xf numFmtId="0" fontId="18" fillId="0" borderId="0" xfId="0" applyFont="1"/>
    <xf numFmtId="14" fontId="1" fillId="0" borderId="0" xfId="0" applyNumberFormat="1" applyFont="1"/>
    <xf numFmtId="0" fontId="20" fillId="0" borderId="8" xfId="0" applyFont="1" applyBorder="1"/>
    <xf numFmtId="0" fontId="19" fillId="0" borderId="8" xfId="0" applyFont="1" applyBorder="1"/>
    <xf numFmtId="0" fontId="20" fillId="0" borderId="0" xfId="0" applyFont="1"/>
    <xf numFmtId="0" fontId="0" fillId="0" borderId="8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9" xfId="0" applyBorder="1"/>
    <xf numFmtId="0" fontId="0" fillId="0" borderId="10" xfId="0" applyBorder="1"/>
    <xf numFmtId="0" fontId="19" fillId="0" borderId="0" xfId="0" applyFont="1"/>
    <xf numFmtId="0" fontId="0" fillId="0" borderId="6" xfId="0" applyBorder="1"/>
    <xf numFmtId="0" fontId="0" fillId="0" borderId="7" xfId="0" applyBorder="1"/>
    <xf numFmtId="0" fontId="21" fillId="0" borderId="0" xfId="0" applyFont="1"/>
    <xf numFmtId="0" fontId="13" fillId="0" borderId="0" xfId="0" applyFont="1"/>
    <xf numFmtId="0" fontId="7" fillId="0" borderId="4" xfId="0" applyFont="1" applyBorder="1"/>
    <xf numFmtId="0" fontId="7" fillId="0" borderId="1" xfId="0" applyFont="1" applyBorder="1"/>
    <xf numFmtId="0" fontId="22" fillId="0" borderId="9" xfId="0" applyFont="1" applyBorder="1"/>
    <xf numFmtId="0" fontId="15" fillId="0" borderId="3" xfId="0" applyFont="1" applyBorder="1"/>
    <xf numFmtId="0" fontId="0" fillId="4" borderId="10" xfId="0" applyFill="1" applyBorder="1"/>
    <xf numFmtId="0" fontId="10" fillId="0" borderId="8" xfId="0" applyFont="1" applyBorder="1"/>
    <xf numFmtId="0" fontId="22" fillId="0" borderId="3" xfId="0" applyFont="1" applyBorder="1"/>
    <xf numFmtId="0" fontId="22" fillId="0" borderId="4" xfId="0" applyFont="1" applyBorder="1"/>
    <xf numFmtId="0" fontId="22" fillId="0" borderId="0" xfId="0" applyFont="1"/>
    <xf numFmtId="0" fontId="22" fillId="0" borderId="6" xfId="0" applyFont="1" applyBorder="1"/>
    <xf numFmtId="0" fontId="2" fillId="0" borderId="1" xfId="0" applyFont="1" applyBorder="1"/>
    <xf numFmtId="0" fontId="15" fillId="5" borderId="3" xfId="0" applyFont="1" applyFill="1" applyBorder="1"/>
    <xf numFmtId="0" fontId="15" fillId="5" borderId="9" xfId="0" applyFont="1" applyFill="1" applyBorder="1"/>
    <xf numFmtId="0" fontId="0" fillId="5" borderId="6" xfId="0" applyFill="1" applyBorder="1"/>
    <xf numFmtId="0" fontId="0" fillId="4" borderId="5" xfId="0" applyFill="1" applyBorder="1"/>
    <xf numFmtId="0" fontId="12" fillId="0" borderId="0" xfId="0" applyFont="1"/>
    <xf numFmtId="14" fontId="2" fillId="0" borderId="0" xfId="0" applyNumberFormat="1" applyFont="1"/>
    <xf numFmtId="0" fontId="7" fillId="3" borderId="0" xfId="0" applyFont="1" applyFill="1"/>
    <xf numFmtId="0" fontId="2" fillId="4" borderId="0" xfId="0" applyFont="1" applyFill="1"/>
    <xf numFmtId="0" fontId="2" fillId="0" borderId="6" xfId="0" applyFont="1" applyBorder="1"/>
    <xf numFmtId="0" fontId="2" fillId="0" borderId="9" xfId="0" applyFont="1" applyBorder="1"/>
    <xf numFmtId="0" fontId="10" fillId="0" borderId="11" xfId="0" applyFont="1" applyBorder="1"/>
    <xf numFmtId="0" fontId="24" fillId="0" borderId="0" xfId="0" applyFont="1"/>
    <xf numFmtId="0" fontId="23" fillId="0" borderId="0" xfId="0" applyFont="1"/>
    <xf numFmtId="165" fontId="22" fillId="0" borderId="0" xfId="1" applyNumberFormat="1" applyFont="1" applyFill="1" applyBorder="1"/>
    <xf numFmtId="0" fontId="10" fillId="0" borderId="0" xfId="0" applyFont="1"/>
    <xf numFmtId="0" fontId="17" fillId="0" borderId="0" xfId="0" applyFont="1"/>
    <xf numFmtId="0" fontId="22" fillId="0" borderId="12" xfId="0" applyFont="1" applyBorder="1"/>
    <xf numFmtId="0" fontId="22" fillId="0" borderId="13" xfId="0" applyFont="1" applyBorder="1"/>
    <xf numFmtId="0" fontId="22" fillId="0" borderId="14" xfId="0" applyFont="1" applyBorder="1"/>
    <xf numFmtId="165" fontId="22" fillId="0" borderId="14" xfId="1" applyNumberFormat="1" applyFont="1" applyBorder="1"/>
    <xf numFmtId="0" fontId="0" fillId="0" borderId="15" xfId="0" applyBorder="1"/>
    <xf numFmtId="0" fontId="0" fillId="0" borderId="16" xfId="0" applyBorder="1"/>
    <xf numFmtId="0" fontId="0" fillId="0" borderId="13" xfId="0" applyBorder="1"/>
    <xf numFmtId="0" fontId="0" fillId="0" borderId="14" xfId="0" applyBorder="1"/>
    <xf numFmtId="0" fontId="9" fillId="0" borderId="13" xfId="0" applyFont="1" applyBorder="1"/>
    <xf numFmtId="0" fontId="25" fillId="0" borderId="0" xfId="0" applyFont="1"/>
    <xf numFmtId="16" fontId="22" fillId="0" borderId="9" xfId="0" applyNumberFormat="1" applyFont="1" applyBorder="1"/>
    <xf numFmtId="0" fontId="17" fillId="0" borderId="13" xfId="0" applyFont="1" applyBorder="1"/>
    <xf numFmtId="0" fontId="26" fillId="0" borderId="0" xfId="0" applyFont="1"/>
    <xf numFmtId="0" fontId="27" fillId="0" borderId="1" xfId="0" applyFont="1" applyBorder="1"/>
    <xf numFmtId="0" fontId="28" fillId="0" borderId="0" xfId="0" applyFont="1"/>
    <xf numFmtId="0" fontId="15" fillId="5" borderId="0" xfId="0" applyFont="1" applyFill="1" applyBorder="1"/>
    <xf numFmtId="0" fontId="0" fillId="4" borderId="0" xfId="0" applyFill="1" applyBorder="1"/>
    <xf numFmtId="0" fontId="0" fillId="5" borderId="0" xfId="0" applyFill="1" applyBorder="1"/>
    <xf numFmtId="0" fontId="0" fillId="0" borderId="0" xfId="0" applyFill="1"/>
    <xf numFmtId="0" fontId="0" fillId="0" borderId="0" xfId="0" applyFill="1" applyBorder="1"/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colors>
    <mruColors>
      <color rgb="FFFF6600"/>
      <color rgb="FF00FFFF"/>
      <color rgb="FF3399FF"/>
      <color rgb="FFCC66FF"/>
      <color rgb="FFFF99FF"/>
      <color rgb="FF9900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158"/>
  <sheetViews>
    <sheetView tabSelected="1" topLeftCell="A61" zoomScale="80" zoomScaleNormal="80" workbookViewId="0">
      <selection activeCell="G85" sqref="G85"/>
    </sheetView>
  </sheetViews>
  <sheetFormatPr baseColWidth="10" defaultRowHeight="15" x14ac:dyDescent="0.25"/>
  <cols>
    <col min="1" max="1" width="15" customWidth="1"/>
    <col min="2" max="2" width="48" customWidth="1"/>
    <col min="3" max="3" width="41.85546875" customWidth="1"/>
    <col min="4" max="4" width="26.85546875" customWidth="1"/>
    <col min="5" max="5" width="31.140625" customWidth="1"/>
    <col min="6" max="7" width="17.42578125" customWidth="1"/>
    <col min="8" max="9" width="24.5703125" customWidth="1"/>
    <col min="10" max="10" width="13.42578125" bestFit="1" customWidth="1"/>
    <col min="11" max="11" width="16.140625" customWidth="1"/>
    <col min="12" max="12" width="14.5703125" bestFit="1" customWidth="1"/>
    <col min="13" max="13" width="19.5703125" customWidth="1"/>
    <col min="15" max="15" width="21.42578125" customWidth="1"/>
    <col min="16" max="16" width="20.42578125" customWidth="1"/>
    <col min="18" max="18" width="17.7109375" customWidth="1"/>
    <col min="19" max="19" width="16" bestFit="1" customWidth="1"/>
    <col min="20" max="20" width="18.140625" customWidth="1"/>
    <col min="22" max="22" width="14.7109375" customWidth="1"/>
    <col min="30" max="30" width="22" customWidth="1"/>
  </cols>
  <sheetData>
    <row r="1" spans="2:25" ht="18.75" x14ac:dyDescent="0.3">
      <c r="B1" s="5" t="s">
        <v>83</v>
      </c>
    </row>
    <row r="3" spans="2:25" x14ac:dyDescent="0.25">
      <c r="D3" s="3" t="s">
        <v>101</v>
      </c>
      <c r="E3" s="3"/>
      <c r="F3" s="1" t="s">
        <v>84</v>
      </c>
      <c r="G3" s="1"/>
      <c r="H3" s="1"/>
      <c r="I3" s="1"/>
    </row>
    <row r="4" spans="2:25" x14ac:dyDescent="0.25">
      <c r="F4" s="1" t="s">
        <v>85</v>
      </c>
      <c r="G4" s="1"/>
      <c r="J4" s="2"/>
    </row>
    <row r="5" spans="2:25" ht="15.75" thickBot="1" x14ac:dyDescent="0.3">
      <c r="F5" s="3"/>
      <c r="G5" s="3"/>
      <c r="H5" s="3"/>
      <c r="I5" s="3"/>
      <c r="J5" s="3"/>
      <c r="L5" s="2"/>
    </row>
    <row r="6" spans="2:25" ht="23.25" x14ac:dyDescent="0.35">
      <c r="C6" s="3" t="s">
        <v>36</v>
      </c>
      <c r="F6" t="s">
        <v>10</v>
      </c>
      <c r="H6" t="s">
        <v>14</v>
      </c>
      <c r="I6" t="s">
        <v>11</v>
      </c>
      <c r="L6" t="s">
        <v>11</v>
      </c>
      <c r="M6" t="s">
        <v>25</v>
      </c>
      <c r="N6" s="15" t="s">
        <v>11</v>
      </c>
      <c r="O6" s="18" t="s">
        <v>34</v>
      </c>
      <c r="P6" t="s">
        <v>35</v>
      </c>
      <c r="Q6" t="s">
        <v>10</v>
      </c>
      <c r="R6" s="27" t="s">
        <v>11</v>
      </c>
      <c r="S6" t="s">
        <v>54</v>
      </c>
      <c r="T6" t="s">
        <v>59</v>
      </c>
      <c r="U6" t="s">
        <v>55</v>
      </c>
      <c r="V6" s="49" t="s">
        <v>75</v>
      </c>
      <c r="W6" s="37" t="s">
        <v>68</v>
      </c>
      <c r="X6" s="53" t="s">
        <v>76</v>
      </c>
      <c r="Y6" s="38"/>
    </row>
    <row r="7" spans="2:25" ht="23.25" x14ac:dyDescent="0.35">
      <c r="C7" t="s">
        <v>51</v>
      </c>
      <c r="D7" t="s">
        <v>7</v>
      </c>
      <c r="E7">
        <v>1.35</v>
      </c>
      <c r="F7">
        <v>-0.27</v>
      </c>
      <c r="G7">
        <f>SUM(E7:F7)</f>
        <v>1.08</v>
      </c>
      <c r="H7">
        <v>-1.05</v>
      </c>
      <c r="I7" s="14">
        <v>0.03</v>
      </c>
      <c r="J7" s="14"/>
      <c r="K7" s="14" t="s">
        <v>12</v>
      </c>
      <c r="L7">
        <v>0</v>
      </c>
      <c r="N7" s="15"/>
      <c r="R7">
        <v>0</v>
      </c>
      <c r="V7" s="39">
        <v>0</v>
      </c>
      <c r="Y7" s="40"/>
    </row>
    <row r="8" spans="2:25" ht="23.25" x14ac:dyDescent="0.35">
      <c r="D8" s="1" t="s">
        <v>50</v>
      </c>
      <c r="E8">
        <v>0.18</v>
      </c>
      <c r="F8">
        <v>-4.4999999999999998E-2</v>
      </c>
      <c r="G8">
        <f>SUM(E8:F8)</f>
        <v>0.13500000000000001</v>
      </c>
      <c r="I8">
        <v>0.13500000000000001</v>
      </c>
      <c r="L8">
        <v>0.13500000000000001</v>
      </c>
      <c r="M8">
        <v>-4.4999999999999998E-2</v>
      </c>
      <c r="N8" s="15">
        <f>L8+M8</f>
        <v>9.0000000000000011E-2</v>
      </c>
      <c r="P8">
        <v>0.09</v>
      </c>
      <c r="Q8">
        <v>-4.4999999999999998E-2</v>
      </c>
      <c r="R8">
        <f>P8+Q8</f>
        <v>4.4999999999999998E-2</v>
      </c>
      <c r="T8">
        <f>SUM(R8:S8)</f>
        <v>4.4999999999999998E-2</v>
      </c>
      <c r="U8" s="14">
        <v>-4.4999999999999998E-2</v>
      </c>
      <c r="V8" s="39">
        <v>0</v>
      </c>
      <c r="Y8" s="40"/>
    </row>
    <row r="9" spans="2:25" ht="23.25" x14ac:dyDescent="0.35">
      <c r="D9" t="s">
        <v>8</v>
      </c>
      <c r="E9">
        <v>3.15</v>
      </c>
      <c r="F9">
        <v>-0.18</v>
      </c>
      <c r="G9">
        <f>SUM(E9:F9)</f>
        <v>2.9699999999999998</v>
      </c>
      <c r="I9">
        <v>2.97</v>
      </c>
      <c r="L9">
        <v>2.97</v>
      </c>
      <c r="M9">
        <v>-0.45</v>
      </c>
      <c r="N9" s="15">
        <f t="shared" ref="N9:N10" si="0">L9+M9</f>
        <v>2.52</v>
      </c>
      <c r="O9">
        <v>-0.27</v>
      </c>
      <c r="P9">
        <v>2.25</v>
      </c>
      <c r="Q9">
        <v>-1.53</v>
      </c>
      <c r="R9">
        <f t="shared" ref="R9:R10" si="1">P9+Q9</f>
        <v>0.72</v>
      </c>
      <c r="S9">
        <v>-0.45</v>
      </c>
      <c r="T9">
        <f>SUM(R9:S9)</f>
        <v>0.26999999999999996</v>
      </c>
      <c r="V9" s="66">
        <v>0.27</v>
      </c>
      <c r="W9" s="64">
        <v>-0.13500000000000001</v>
      </c>
      <c r="X9" s="64">
        <v>0.13500000000000001</v>
      </c>
      <c r="Y9" s="40"/>
    </row>
    <row r="10" spans="2:25" ht="24" thickBot="1" x14ac:dyDescent="0.4">
      <c r="D10" t="s">
        <v>9</v>
      </c>
      <c r="E10" s="4">
        <v>1.35</v>
      </c>
      <c r="F10">
        <v>-0.09</v>
      </c>
      <c r="G10" s="4">
        <f>SUM(E10:F10)</f>
        <v>1.26</v>
      </c>
      <c r="I10" s="13">
        <v>1.26</v>
      </c>
      <c r="L10" s="13">
        <v>1.26</v>
      </c>
      <c r="M10">
        <v>-0.27</v>
      </c>
      <c r="N10" s="16">
        <f t="shared" si="0"/>
        <v>0.99</v>
      </c>
      <c r="O10">
        <v>-0.18</v>
      </c>
      <c r="P10" s="4">
        <v>0.81</v>
      </c>
      <c r="Q10">
        <v>-0.54</v>
      </c>
      <c r="R10">
        <f t="shared" si="1"/>
        <v>0.27</v>
      </c>
      <c r="T10">
        <f>SUM(R10:S10)</f>
        <v>0.27</v>
      </c>
      <c r="V10" s="66">
        <v>0.27</v>
      </c>
      <c r="W10" s="64">
        <v>-0.18</v>
      </c>
      <c r="X10" s="64">
        <v>0.09</v>
      </c>
      <c r="Y10" s="40"/>
    </row>
    <row r="11" spans="2:25" ht="19.5" thickBot="1" x14ac:dyDescent="0.35">
      <c r="E11">
        <f>SUM(E7:E10)</f>
        <v>6.0299999999999994</v>
      </c>
      <c r="G11">
        <f>SUM(G7:G10)</f>
        <v>5.4449999999999994</v>
      </c>
      <c r="I11">
        <f>SUM(I7:I10)</f>
        <v>4.3950000000000005</v>
      </c>
      <c r="L11">
        <f>SUM(L7:L10)</f>
        <v>4.3650000000000002</v>
      </c>
      <c r="N11" s="34">
        <f>SUM(N8:N10)</f>
        <v>3.5999999999999996</v>
      </c>
      <c r="O11" s="18"/>
      <c r="P11" s="32">
        <f>SUM(P8:P10)</f>
        <v>3.15</v>
      </c>
      <c r="R11" s="35">
        <f>SUM(R8:R10)</f>
        <v>1.0350000000000001</v>
      </c>
      <c r="T11" s="41"/>
      <c r="V11" s="65"/>
      <c r="W11" s="6"/>
      <c r="X11" s="56"/>
      <c r="Y11" s="40"/>
    </row>
    <row r="12" spans="2:25" ht="23.25" x14ac:dyDescent="0.35">
      <c r="N12" s="15"/>
      <c r="V12" s="39">
        <f>SUM(V7:V11)</f>
        <v>0.54</v>
      </c>
      <c r="X12" s="54">
        <f>SUM(X9:X11)</f>
        <v>0.22500000000000001</v>
      </c>
      <c r="Y12" s="40"/>
    </row>
    <row r="13" spans="2:25" ht="24" thickBot="1" x14ac:dyDescent="0.4">
      <c r="N13" s="15"/>
      <c r="V13" s="42"/>
      <c r="W13" s="4"/>
      <c r="X13" s="4"/>
      <c r="Y13" s="43"/>
    </row>
    <row r="14" spans="2:25" ht="23.25" x14ac:dyDescent="0.35">
      <c r="C14" s="7" t="s">
        <v>15</v>
      </c>
      <c r="D14" s="7"/>
      <c r="E14" s="5"/>
      <c r="F14" t="s">
        <v>26</v>
      </c>
      <c r="G14" t="s">
        <v>56</v>
      </c>
      <c r="H14" t="s">
        <v>65</v>
      </c>
      <c r="J14" t="s">
        <v>79</v>
      </c>
      <c r="K14" t="s">
        <v>11</v>
      </c>
      <c r="N14" s="15"/>
    </row>
    <row r="15" spans="2:25" ht="23.25" x14ac:dyDescent="0.35">
      <c r="D15" t="s">
        <v>16</v>
      </c>
      <c r="E15">
        <v>0.18</v>
      </c>
      <c r="G15" s="6">
        <f t="shared" ref="G15:G23" si="2">SUM(E15:F15)</f>
        <v>0.18</v>
      </c>
      <c r="H15" s="12">
        <v>24</v>
      </c>
      <c r="I15" s="12" t="s">
        <v>61</v>
      </c>
      <c r="J15">
        <v>-0.13500000000000001</v>
      </c>
      <c r="K15">
        <f>G15+J15</f>
        <v>4.4999999999999984E-2</v>
      </c>
      <c r="N15" s="15"/>
    </row>
    <row r="16" spans="2:25" ht="23.25" x14ac:dyDescent="0.35">
      <c r="D16" t="s">
        <v>17</v>
      </c>
      <c r="E16">
        <v>0.58499999999999996</v>
      </c>
      <c r="F16">
        <v>-0.22500000000000001</v>
      </c>
      <c r="G16" s="6">
        <f t="shared" si="2"/>
        <v>0.36</v>
      </c>
      <c r="H16" s="12">
        <v>48</v>
      </c>
      <c r="I16" s="12" t="s">
        <v>61</v>
      </c>
      <c r="J16">
        <v>-0.22500000000000001</v>
      </c>
      <c r="K16">
        <f t="shared" ref="K16:K23" si="3">G16+J16</f>
        <v>0.13499999999999998</v>
      </c>
      <c r="N16" s="15"/>
    </row>
    <row r="17" spans="3:26" ht="23.25" x14ac:dyDescent="0.35">
      <c r="D17" t="s">
        <v>18</v>
      </c>
      <c r="E17">
        <v>0.27</v>
      </c>
      <c r="F17">
        <v>-0.09</v>
      </c>
      <c r="G17" s="6">
        <f t="shared" si="2"/>
        <v>0.18000000000000002</v>
      </c>
      <c r="H17" s="12">
        <v>24</v>
      </c>
      <c r="I17" s="12" t="s">
        <v>61</v>
      </c>
      <c r="J17">
        <v>-0.09</v>
      </c>
      <c r="K17">
        <f t="shared" si="3"/>
        <v>9.0000000000000024E-2</v>
      </c>
      <c r="N17" s="15"/>
    </row>
    <row r="18" spans="3:26" ht="23.25" x14ac:dyDescent="0.35">
      <c r="D18" t="s">
        <v>19</v>
      </c>
      <c r="E18">
        <v>0.40500000000000003</v>
      </c>
      <c r="F18">
        <v>-0.13500000000000001</v>
      </c>
      <c r="G18" s="6">
        <f t="shared" si="2"/>
        <v>0.27</v>
      </c>
      <c r="H18" s="12">
        <v>36</v>
      </c>
      <c r="I18" s="12" t="s">
        <v>61</v>
      </c>
      <c r="J18">
        <v>-0.13500000000000001</v>
      </c>
      <c r="K18">
        <f t="shared" si="3"/>
        <v>0.13500000000000001</v>
      </c>
      <c r="N18" s="15"/>
    </row>
    <row r="19" spans="3:26" ht="23.25" x14ac:dyDescent="0.35">
      <c r="D19" t="s">
        <v>20</v>
      </c>
      <c r="E19">
        <v>0.45</v>
      </c>
      <c r="F19">
        <v>-0.13500000000000001</v>
      </c>
      <c r="G19" s="6">
        <f t="shared" si="2"/>
        <v>0.315</v>
      </c>
      <c r="H19" s="12">
        <v>42</v>
      </c>
      <c r="I19" s="12" t="s">
        <v>61</v>
      </c>
      <c r="J19">
        <v>-0.18</v>
      </c>
      <c r="K19">
        <f t="shared" si="3"/>
        <v>0.13500000000000001</v>
      </c>
      <c r="N19" s="3"/>
      <c r="Y19" s="15"/>
      <c r="Z19" s="18"/>
    </row>
    <row r="20" spans="3:26" ht="23.25" x14ac:dyDescent="0.35">
      <c r="D20" t="s">
        <v>21</v>
      </c>
      <c r="E20">
        <v>0.315</v>
      </c>
      <c r="F20">
        <v>-0.09</v>
      </c>
      <c r="G20" s="6">
        <f t="shared" si="2"/>
        <v>0.22500000000000001</v>
      </c>
      <c r="H20" s="12">
        <v>30</v>
      </c>
      <c r="I20" s="12" t="s">
        <v>61</v>
      </c>
      <c r="J20">
        <v>-0.13500000000000001</v>
      </c>
      <c r="K20">
        <f t="shared" si="3"/>
        <v>0.09</v>
      </c>
      <c r="T20" s="14"/>
      <c r="U20" s="14"/>
      <c r="V20" s="14"/>
      <c r="Y20" s="15"/>
    </row>
    <row r="21" spans="3:26" ht="23.25" x14ac:dyDescent="0.35">
      <c r="D21" t="s">
        <v>22</v>
      </c>
      <c r="E21">
        <v>0.09</v>
      </c>
      <c r="F21">
        <v>-4.4999999999999998E-2</v>
      </c>
      <c r="G21" s="6">
        <f t="shared" si="2"/>
        <v>4.4999999999999998E-2</v>
      </c>
      <c r="H21" s="12">
        <v>6</v>
      </c>
      <c r="I21" s="12" t="s">
        <v>61</v>
      </c>
      <c r="J21">
        <v>-4.4999999999999998E-2</v>
      </c>
      <c r="K21">
        <f t="shared" si="3"/>
        <v>0</v>
      </c>
      <c r="O21" s="1"/>
      <c r="Y21" s="15"/>
    </row>
    <row r="22" spans="3:26" ht="23.25" x14ac:dyDescent="0.35">
      <c r="D22" t="s">
        <v>23</v>
      </c>
      <c r="E22">
        <v>0.40500000000000003</v>
      </c>
      <c r="F22">
        <v>-0.18</v>
      </c>
      <c r="G22" s="6">
        <f t="shared" si="2"/>
        <v>0.22500000000000003</v>
      </c>
      <c r="H22" s="12">
        <v>30</v>
      </c>
      <c r="I22" s="12" t="s">
        <v>61</v>
      </c>
      <c r="J22">
        <v>-0.18</v>
      </c>
      <c r="K22">
        <f t="shared" si="3"/>
        <v>4.500000000000004E-2</v>
      </c>
      <c r="Y22" s="15"/>
    </row>
    <row r="23" spans="3:26" ht="24" thickBot="1" x14ac:dyDescent="0.4">
      <c r="D23" t="s">
        <v>24</v>
      </c>
      <c r="E23" s="4">
        <v>0.18</v>
      </c>
      <c r="F23" s="4">
        <v>-0.09</v>
      </c>
      <c r="G23" s="56">
        <f t="shared" si="2"/>
        <v>0.09</v>
      </c>
      <c r="H23" s="12">
        <v>12</v>
      </c>
      <c r="I23" s="12" t="s">
        <v>61</v>
      </c>
      <c r="J23" s="4">
        <v>-4.4999999999999998E-2</v>
      </c>
      <c r="K23" s="4">
        <f t="shared" si="3"/>
        <v>4.4999999999999998E-2</v>
      </c>
      <c r="Y23" s="15"/>
    </row>
    <row r="24" spans="3:26" ht="23.25" x14ac:dyDescent="0.35">
      <c r="D24" t="s">
        <v>27</v>
      </c>
      <c r="E24">
        <v>2.88</v>
      </c>
      <c r="F24">
        <f>SUM(F15:F23)</f>
        <v>-0.98999999999999988</v>
      </c>
      <c r="G24" s="6">
        <f>SUM(G15:G23)</f>
        <v>1.8900000000000003</v>
      </c>
      <c r="J24" s="34">
        <f>SUM(J15:J23)</f>
        <v>-1.17</v>
      </c>
      <c r="K24">
        <f>SUM(K15:K23)</f>
        <v>0.72000000000000008</v>
      </c>
      <c r="O24" s="52" t="s">
        <v>80</v>
      </c>
      <c r="P24" s="73">
        <v>0.22500000000000001</v>
      </c>
      <c r="Y24" s="34"/>
      <c r="Z24" s="18"/>
    </row>
    <row r="25" spans="3:26" ht="23.25" x14ac:dyDescent="0.35">
      <c r="O25" s="83">
        <v>44985</v>
      </c>
      <c r="P25" s="84">
        <v>0.72</v>
      </c>
      <c r="Y25" s="15"/>
    </row>
    <row r="26" spans="3:26" ht="23.25" x14ac:dyDescent="0.35">
      <c r="C26" s="17" t="s">
        <v>6</v>
      </c>
      <c r="D26" s="17"/>
      <c r="E26" s="17">
        <v>4.9950000000000001</v>
      </c>
      <c r="F26" t="s">
        <v>33</v>
      </c>
      <c r="H26" t="s">
        <v>10</v>
      </c>
      <c r="I26" t="s">
        <v>11</v>
      </c>
      <c r="J26" s="14" t="s">
        <v>57</v>
      </c>
      <c r="K26" t="s">
        <v>54</v>
      </c>
      <c r="L26" s="1" t="s">
        <v>11</v>
      </c>
      <c r="M26" t="s">
        <v>58</v>
      </c>
      <c r="O26" s="48"/>
      <c r="P26" s="74">
        <v>1.62</v>
      </c>
      <c r="Y26" s="15"/>
    </row>
    <row r="27" spans="3:26" ht="23.25" x14ac:dyDescent="0.35">
      <c r="C27" t="s">
        <v>28</v>
      </c>
      <c r="D27">
        <v>0.36</v>
      </c>
      <c r="F27">
        <v>-0.18</v>
      </c>
      <c r="G27">
        <f>SUM(D27:F27)</f>
        <v>0.18</v>
      </c>
      <c r="H27">
        <v>-0.13500000000000001</v>
      </c>
      <c r="I27">
        <f>G27+H27</f>
        <v>4.4999999999999984E-2</v>
      </c>
      <c r="K27">
        <v>-4.4999999999999998E-2</v>
      </c>
      <c r="L27">
        <f>SUM(I27:K27)</f>
        <v>0</v>
      </c>
      <c r="O27" s="48"/>
      <c r="P27" s="74">
        <v>4.0049999999999999</v>
      </c>
      <c r="Y27" s="15"/>
    </row>
    <row r="28" spans="3:26" ht="23.25" x14ac:dyDescent="0.35">
      <c r="C28" t="s">
        <v>29</v>
      </c>
      <c r="D28">
        <v>0.81</v>
      </c>
      <c r="F28">
        <v>-0.45</v>
      </c>
      <c r="G28">
        <f>SUM(D28:F28)</f>
        <v>0.36000000000000004</v>
      </c>
      <c r="H28">
        <v>-0.18</v>
      </c>
      <c r="I28">
        <f t="shared" ref="I28:I32" si="4">G28+H28</f>
        <v>0.18000000000000005</v>
      </c>
      <c r="K28">
        <v>-0.18</v>
      </c>
      <c r="L28">
        <f t="shared" ref="L28:L32" si="5">SUM(I28:K28)</f>
        <v>0</v>
      </c>
      <c r="O28" s="48"/>
      <c r="P28" s="74">
        <v>0.27</v>
      </c>
      <c r="R28" s="6"/>
      <c r="Y28" s="15"/>
    </row>
    <row r="29" spans="3:26" ht="23.25" x14ac:dyDescent="0.35">
      <c r="I29">
        <f t="shared" si="4"/>
        <v>0</v>
      </c>
      <c r="L29">
        <f t="shared" si="5"/>
        <v>0</v>
      </c>
      <c r="O29" s="48"/>
      <c r="P29" s="74">
        <v>1.08</v>
      </c>
      <c r="Q29" s="14" t="s">
        <v>81</v>
      </c>
      <c r="R29" s="6"/>
      <c r="Y29" s="15"/>
    </row>
    <row r="30" spans="3:26" ht="23.25" x14ac:dyDescent="0.35">
      <c r="C30" t="s">
        <v>30</v>
      </c>
      <c r="D30">
        <v>3.15</v>
      </c>
      <c r="F30">
        <v>-0.45</v>
      </c>
      <c r="G30">
        <f>SUM(D30:F30)</f>
        <v>2.6999999999999997</v>
      </c>
      <c r="H30">
        <v>-0.81</v>
      </c>
      <c r="I30">
        <f t="shared" si="4"/>
        <v>1.8899999999999997</v>
      </c>
      <c r="J30" s="14">
        <v>0.45</v>
      </c>
      <c r="K30">
        <v>-0.9</v>
      </c>
      <c r="L30">
        <f t="shared" si="5"/>
        <v>1.44</v>
      </c>
      <c r="M30" s="14" t="s">
        <v>62</v>
      </c>
      <c r="O30" s="48"/>
      <c r="P30" s="74">
        <v>1.2150000000000001</v>
      </c>
      <c r="Q30" s="14" t="s">
        <v>82</v>
      </c>
      <c r="R30" s="6"/>
      <c r="Y30" s="15"/>
    </row>
    <row r="31" spans="3:26" ht="24" thickBot="1" x14ac:dyDescent="0.4">
      <c r="I31">
        <f t="shared" si="4"/>
        <v>0</v>
      </c>
      <c r="L31">
        <f t="shared" si="5"/>
        <v>0</v>
      </c>
      <c r="O31" s="48"/>
      <c r="P31" s="75">
        <v>0.9</v>
      </c>
      <c r="R31" s="6"/>
      <c r="Y31" s="15"/>
    </row>
    <row r="32" spans="3:26" ht="24" thickBot="1" x14ac:dyDescent="0.4">
      <c r="C32" t="s">
        <v>31</v>
      </c>
      <c r="D32">
        <v>0.67500000000000004</v>
      </c>
      <c r="F32">
        <v>-0.18</v>
      </c>
      <c r="G32">
        <f>SUM(D32:F32)</f>
        <v>0.49500000000000005</v>
      </c>
      <c r="H32">
        <v>-0.22500000000000001</v>
      </c>
      <c r="I32">
        <f t="shared" si="4"/>
        <v>0.27</v>
      </c>
      <c r="J32" s="14">
        <v>0.18</v>
      </c>
      <c r="K32">
        <v>-0.27</v>
      </c>
      <c r="L32">
        <f t="shared" si="5"/>
        <v>0.18</v>
      </c>
      <c r="M32" s="14" t="s">
        <v>60</v>
      </c>
      <c r="O32" s="55"/>
      <c r="P32" s="76">
        <f>SUM(P24:P31)</f>
        <v>10.035</v>
      </c>
      <c r="R32" s="6"/>
      <c r="Y32" s="15"/>
    </row>
    <row r="33" spans="3:26" ht="24" thickBot="1" x14ac:dyDescent="0.4">
      <c r="C33" s="1" t="s">
        <v>32</v>
      </c>
      <c r="G33" s="32">
        <f>SUM(G27:G32)</f>
        <v>3.7349999999999999</v>
      </c>
      <c r="I33" s="33">
        <f>SUM(I27:I32)</f>
        <v>2.3849999999999998</v>
      </c>
      <c r="J33" s="41"/>
      <c r="L33" s="51">
        <f>SUM(L27:L32)</f>
        <v>1.6199999999999999</v>
      </c>
      <c r="M33" s="67" t="s">
        <v>64</v>
      </c>
      <c r="R33" s="6"/>
      <c r="Y33" s="15"/>
    </row>
    <row r="34" spans="3:26" ht="23.25" x14ac:dyDescent="0.35">
      <c r="R34" s="6"/>
      <c r="Y34" s="15"/>
    </row>
    <row r="35" spans="3:26" ht="24" thickBot="1" x14ac:dyDescent="0.4">
      <c r="R35" s="6"/>
      <c r="Y35" s="15"/>
    </row>
    <row r="36" spans="3:26" ht="23.25" x14ac:dyDescent="0.35">
      <c r="C36" s="36" t="s">
        <v>37</v>
      </c>
      <c r="D36" s="37"/>
      <c r="E36" s="37"/>
      <c r="F36" s="37"/>
      <c r="G36" s="37" t="s">
        <v>10</v>
      </c>
      <c r="H36" s="37" t="s">
        <v>11</v>
      </c>
      <c r="I36" s="37" t="s">
        <v>53</v>
      </c>
      <c r="J36" s="46" t="s">
        <v>57</v>
      </c>
      <c r="K36" s="37" t="s">
        <v>11</v>
      </c>
      <c r="L36" s="37" t="s">
        <v>55</v>
      </c>
      <c r="M36" s="77" t="s">
        <v>63</v>
      </c>
      <c r="N36" s="77" t="s">
        <v>77</v>
      </c>
      <c r="O36" s="78" t="s">
        <v>78</v>
      </c>
      <c r="R36" s="6"/>
      <c r="Y36" s="15"/>
    </row>
    <row r="37" spans="3:26" ht="33.75" x14ac:dyDescent="0.5">
      <c r="C37" s="39"/>
      <c r="D37" t="s">
        <v>40</v>
      </c>
      <c r="E37">
        <v>0.99</v>
      </c>
      <c r="F37" t="s">
        <v>41</v>
      </c>
      <c r="G37">
        <v>-0.36</v>
      </c>
      <c r="H37">
        <f>E37+G37</f>
        <v>0.63</v>
      </c>
      <c r="I37">
        <v>-0.72</v>
      </c>
      <c r="J37" s="14">
        <v>0.45</v>
      </c>
      <c r="K37">
        <f>SUM(H37:J37)</f>
        <v>0.36000000000000004</v>
      </c>
      <c r="L37">
        <v>4.4999999999999998E-2</v>
      </c>
      <c r="M37">
        <v>0.40500000000000003</v>
      </c>
      <c r="N37">
        <v>-0.09</v>
      </c>
      <c r="O37" s="79">
        <f>SUM(M37:N37)</f>
        <v>0.31500000000000006</v>
      </c>
      <c r="R37" s="6"/>
      <c r="Y37" s="45"/>
      <c r="Z37" s="24"/>
    </row>
    <row r="38" spans="3:26" ht="23.25" x14ac:dyDescent="0.35">
      <c r="C38" s="39"/>
      <c r="D38" t="s">
        <v>39</v>
      </c>
      <c r="E38">
        <v>0.54</v>
      </c>
      <c r="F38" t="s">
        <v>42</v>
      </c>
      <c r="G38">
        <v>-0.09</v>
      </c>
      <c r="H38">
        <f t="shared" ref="H38:H42" si="6">E38+G38</f>
        <v>0.45000000000000007</v>
      </c>
      <c r="I38">
        <v>-0.40500000000000003</v>
      </c>
      <c r="J38" s="14">
        <v>0.18</v>
      </c>
      <c r="K38">
        <f>SUM(H38:J38)</f>
        <v>0.22500000000000003</v>
      </c>
      <c r="M38">
        <f>SUM(K38:L38)</f>
        <v>0.22500000000000003</v>
      </c>
      <c r="N38">
        <v>-0.09</v>
      </c>
      <c r="O38" s="79">
        <f>SUM(M38:N38)</f>
        <v>0.13500000000000004</v>
      </c>
      <c r="Y38" s="15"/>
    </row>
    <row r="39" spans="3:26" ht="23.25" x14ac:dyDescent="0.35">
      <c r="C39" s="39"/>
      <c r="D39" t="s">
        <v>43</v>
      </c>
      <c r="E39">
        <v>2.25</v>
      </c>
      <c r="F39" t="s">
        <v>44</v>
      </c>
      <c r="H39">
        <f t="shared" si="6"/>
        <v>2.25</v>
      </c>
      <c r="J39" s="14"/>
      <c r="K39">
        <f t="shared" ref="K39:K42" si="7">SUM(H39:I39)</f>
        <v>2.25</v>
      </c>
      <c r="M39">
        <f t="shared" ref="M39:M42" si="8">SUM(K39:L39)</f>
        <v>2.25</v>
      </c>
      <c r="N39">
        <v>-0.36</v>
      </c>
      <c r="O39" s="79">
        <f>SUM(M39:N39)</f>
        <v>1.8900000000000001</v>
      </c>
      <c r="U39" s="14"/>
      <c r="W39" s="1"/>
      <c r="Y39" s="15"/>
    </row>
    <row r="40" spans="3:26" ht="23.25" x14ac:dyDescent="0.35">
      <c r="C40" s="39"/>
      <c r="D40" t="s">
        <v>38</v>
      </c>
      <c r="E40">
        <v>1.125</v>
      </c>
      <c r="F40" t="s">
        <v>45</v>
      </c>
      <c r="H40">
        <f t="shared" si="6"/>
        <v>1.125</v>
      </c>
      <c r="I40">
        <v>-0.36</v>
      </c>
      <c r="J40" s="14"/>
      <c r="K40">
        <f t="shared" si="7"/>
        <v>0.76500000000000001</v>
      </c>
      <c r="M40">
        <f t="shared" si="8"/>
        <v>0.76500000000000001</v>
      </c>
      <c r="O40" s="79">
        <f>SUM(M40:N40)</f>
        <v>0.76500000000000001</v>
      </c>
      <c r="Y40" s="15"/>
    </row>
    <row r="41" spans="3:26" ht="26.25" x14ac:dyDescent="0.4">
      <c r="C41" s="39"/>
      <c r="D41" t="s">
        <v>46</v>
      </c>
      <c r="E41">
        <v>4.125</v>
      </c>
      <c r="F41" t="s">
        <v>47</v>
      </c>
      <c r="G41">
        <v>-0.97499999999999998</v>
      </c>
      <c r="H41">
        <f t="shared" si="6"/>
        <v>3.15</v>
      </c>
      <c r="I41">
        <v>-1.35</v>
      </c>
      <c r="J41" s="14"/>
      <c r="K41" s="6">
        <f t="shared" si="7"/>
        <v>1.7999999999999998</v>
      </c>
      <c r="M41">
        <f t="shared" si="8"/>
        <v>1.7999999999999998</v>
      </c>
      <c r="N41">
        <v>-0.9</v>
      </c>
      <c r="O41" s="79">
        <f>SUM(M41:N41)</f>
        <v>0.8999999999999998</v>
      </c>
      <c r="Y41" s="23"/>
    </row>
    <row r="42" spans="3:26" ht="24" thickBot="1" x14ac:dyDescent="0.4">
      <c r="C42" s="39"/>
      <c r="D42" t="s">
        <v>46</v>
      </c>
      <c r="E42" s="13">
        <v>0.375</v>
      </c>
      <c r="F42" t="s">
        <v>48</v>
      </c>
      <c r="G42">
        <v>-0.375</v>
      </c>
      <c r="H42" s="4">
        <f t="shared" si="6"/>
        <v>0</v>
      </c>
      <c r="J42" s="14"/>
      <c r="K42" s="4">
        <f t="shared" si="7"/>
        <v>0</v>
      </c>
      <c r="M42" s="4">
        <f t="shared" si="8"/>
        <v>0</v>
      </c>
      <c r="O42" s="80"/>
      <c r="Y42" s="15"/>
    </row>
    <row r="43" spans="3:26" ht="26.25" x14ac:dyDescent="0.4">
      <c r="C43" s="39"/>
      <c r="E43">
        <f>SUM(E37:E42)</f>
        <v>9.4050000000000011</v>
      </c>
      <c r="F43" t="s">
        <v>49</v>
      </c>
      <c r="H43" s="41">
        <f>SUM(H37:H42)</f>
        <v>7.6050000000000004</v>
      </c>
      <c r="J43" s="14"/>
      <c r="K43">
        <f>SUM(K37:K42)</f>
        <v>5.4</v>
      </c>
      <c r="M43" s="41">
        <f>SUM(M37:M42)</f>
        <v>5.4450000000000003</v>
      </c>
      <c r="O43" s="81">
        <f>SUM(O37:O42)</f>
        <v>4.0049999999999999</v>
      </c>
      <c r="U43" s="14"/>
      <c r="X43" s="14"/>
      <c r="Y43" s="69"/>
    </row>
    <row r="44" spans="3:26" ht="24" thickBot="1" x14ac:dyDescent="0.4">
      <c r="C44" s="42"/>
      <c r="D44" s="4"/>
      <c r="E44" s="4"/>
      <c r="F44" s="4"/>
      <c r="G44" s="4"/>
      <c r="H44" s="4"/>
      <c r="I44" s="4"/>
      <c r="J44" s="47"/>
      <c r="K44" s="4"/>
      <c r="L44" s="4"/>
      <c r="M44" s="4"/>
      <c r="N44" s="4"/>
      <c r="O44" s="80"/>
      <c r="Y44" s="15"/>
    </row>
    <row r="45" spans="3:26" ht="23.25" x14ac:dyDescent="0.35">
      <c r="E45" t="s">
        <v>66</v>
      </c>
      <c r="U45" s="14"/>
      <c r="X45" s="14"/>
      <c r="Y45" s="69"/>
    </row>
    <row r="46" spans="3:26" ht="23.25" x14ac:dyDescent="0.35">
      <c r="C46" s="25" t="s">
        <v>69</v>
      </c>
      <c r="D46" s="25">
        <v>0.27</v>
      </c>
      <c r="N46" s="1"/>
      <c r="R46" s="34"/>
      <c r="T46" s="41"/>
      <c r="U46" s="41"/>
      <c r="W46" s="71"/>
      <c r="X46" s="71"/>
      <c r="Y46" s="15"/>
    </row>
    <row r="47" spans="3:26" ht="21" x14ac:dyDescent="0.35">
      <c r="C47" s="25" t="s">
        <v>70</v>
      </c>
      <c r="D47" s="25">
        <v>1.08</v>
      </c>
      <c r="E47" s="63" t="s">
        <v>73</v>
      </c>
    </row>
    <row r="48" spans="3:26" ht="21" x14ac:dyDescent="0.35">
      <c r="C48" s="25" t="s">
        <v>70</v>
      </c>
      <c r="D48" s="25">
        <v>1.2150000000000001</v>
      </c>
      <c r="E48" s="63" t="s">
        <v>74</v>
      </c>
    </row>
    <row r="49" spans="1:26" ht="21" x14ac:dyDescent="0.35">
      <c r="C49" s="25"/>
      <c r="D49" s="25"/>
      <c r="U49" s="14"/>
    </row>
    <row r="50" spans="1:26" ht="21" x14ac:dyDescent="0.35">
      <c r="C50" s="25"/>
      <c r="D50" s="25"/>
      <c r="U50" s="14"/>
      <c r="Y50" s="14"/>
      <c r="Z50" s="14"/>
    </row>
    <row r="51" spans="1:26" ht="21" x14ac:dyDescent="0.35">
      <c r="C51" s="25"/>
      <c r="D51" s="25"/>
      <c r="E51" s="14"/>
      <c r="U51" s="14"/>
      <c r="Y51" s="14"/>
      <c r="Z51" s="14"/>
    </row>
    <row r="52" spans="1:26" ht="21" x14ac:dyDescent="0.35">
      <c r="C52" s="25"/>
      <c r="U52" s="14"/>
      <c r="Y52" s="14"/>
      <c r="Z52" s="14"/>
    </row>
    <row r="53" spans="1:26" ht="21" x14ac:dyDescent="0.35">
      <c r="C53" s="25" t="s">
        <v>71</v>
      </c>
      <c r="D53" s="25">
        <v>0</v>
      </c>
      <c r="U53" s="14"/>
      <c r="Y53" s="14"/>
      <c r="Z53" s="14"/>
    </row>
    <row r="54" spans="1:26" ht="21.75" thickBot="1" x14ac:dyDescent="0.4">
      <c r="C54" s="25" t="s">
        <v>72</v>
      </c>
      <c r="D54" s="25">
        <v>0</v>
      </c>
      <c r="U54" s="14"/>
      <c r="V54" s="6"/>
      <c r="Y54" s="14"/>
      <c r="Z54" s="14"/>
    </row>
    <row r="55" spans="1:26" ht="21" x14ac:dyDescent="0.35">
      <c r="C55" s="25"/>
      <c r="D55" s="57"/>
      <c r="E55" s="60"/>
      <c r="F55" s="12"/>
      <c r="U55" s="14"/>
    </row>
    <row r="56" spans="1:26" ht="21" x14ac:dyDescent="0.35">
      <c r="C56" s="25" t="s">
        <v>52</v>
      </c>
      <c r="D56" s="58">
        <v>0.9</v>
      </c>
      <c r="E56" s="50" t="s">
        <v>67</v>
      </c>
      <c r="F56" s="12" t="s">
        <v>61</v>
      </c>
      <c r="S56" s="41"/>
      <c r="U56" s="14"/>
      <c r="X56" s="25"/>
    </row>
    <row r="57" spans="1:26" ht="15.75" thickBot="1" x14ac:dyDescent="0.3">
      <c r="D57" s="59"/>
      <c r="E57" s="43"/>
      <c r="U57" s="14"/>
    </row>
    <row r="59" spans="1:26" ht="21" x14ac:dyDescent="0.35">
      <c r="C59" s="28"/>
      <c r="D59" s="29"/>
      <c r="E59" s="29"/>
      <c r="F59" s="30"/>
      <c r="G59" s="29"/>
      <c r="H59" s="29"/>
      <c r="N59" s="25"/>
      <c r="O59" s="25"/>
    </row>
    <row r="60" spans="1:26" ht="21" x14ac:dyDescent="0.35">
      <c r="C60" s="28"/>
      <c r="D60" s="29"/>
      <c r="E60" s="29"/>
      <c r="F60" s="29"/>
      <c r="G60" s="29"/>
      <c r="H60" s="29"/>
      <c r="N60" s="25"/>
      <c r="O60" s="25"/>
      <c r="P60" s="14"/>
    </row>
    <row r="61" spans="1:26" ht="28.5" customHeight="1" x14ac:dyDescent="0.35">
      <c r="B61" s="25"/>
      <c r="C61" s="25"/>
    </row>
    <row r="62" spans="1:26" x14ac:dyDescent="0.25">
      <c r="A62" s="6"/>
    </row>
    <row r="63" spans="1:26" x14ac:dyDescent="0.25">
      <c r="A63" s="6"/>
    </row>
    <row r="64" spans="1:26" ht="18.75" x14ac:dyDescent="0.3">
      <c r="A64" s="6"/>
      <c r="B64" s="28"/>
      <c r="C64" s="29"/>
      <c r="D64" s="29"/>
      <c r="E64" s="30"/>
      <c r="F64" s="29"/>
      <c r="G64" s="29"/>
    </row>
    <row r="65" spans="1:8" x14ac:dyDescent="0.25">
      <c r="A65" s="6"/>
      <c r="B65" s="28"/>
      <c r="C65" s="29"/>
      <c r="D65" s="29"/>
      <c r="E65" s="29"/>
      <c r="F65" s="29"/>
      <c r="G65" s="29"/>
    </row>
    <row r="66" spans="1:8" ht="23.25" x14ac:dyDescent="0.35">
      <c r="A66" s="6"/>
      <c r="C66" s="72"/>
    </row>
    <row r="67" spans="1:8" ht="26.25" x14ac:dyDescent="0.4">
      <c r="A67" s="6"/>
      <c r="C67" s="68" t="s">
        <v>3</v>
      </c>
      <c r="D67" s="68" t="s">
        <v>4</v>
      </c>
    </row>
    <row r="68" spans="1:8" ht="26.25" x14ac:dyDescent="0.4">
      <c r="A68" s="6"/>
      <c r="B68" t="s">
        <v>87</v>
      </c>
      <c r="C68" s="68"/>
      <c r="D68" s="1">
        <v>2.16</v>
      </c>
      <c r="E68" t="s">
        <v>86</v>
      </c>
      <c r="F68" t="s">
        <v>99</v>
      </c>
      <c r="G68" s="85" t="s">
        <v>116</v>
      </c>
    </row>
    <row r="69" spans="1:8" ht="26.25" x14ac:dyDescent="0.4">
      <c r="A69" s="6"/>
      <c r="C69" s="68"/>
    </row>
    <row r="70" spans="1:8" x14ac:dyDescent="0.25">
      <c r="A70" s="6"/>
      <c r="B70" t="s">
        <v>87</v>
      </c>
      <c r="C70" s="1"/>
      <c r="D70" s="1">
        <v>1.08</v>
      </c>
      <c r="E70" t="s">
        <v>88</v>
      </c>
      <c r="F70" t="s">
        <v>100</v>
      </c>
      <c r="G70" s="85" t="s">
        <v>104</v>
      </c>
    </row>
    <row r="71" spans="1:8" x14ac:dyDescent="0.25">
      <c r="A71" s="6"/>
    </row>
    <row r="72" spans="1:8" x14ac:dyDescent="0.25">
      <c r="A72" s="6"/>
      <c r="B72" t="s">
        <v>89</v>
      </c>
      <c r="C72">
        <v>2.9249999999999998</v>
      </c>
      <c r="E72" t="s">
        <v>90</v>
      </c>
      <c r="F72" s="87" t="s">
        <v>106</v>
      </c>
    </row>
    <row r="73" spans="1:8" x14ac:dyDescent="0.25">
      <c r="A73" s="6"/>
      <c r="B73" s="26"/>
    </row>
    <row r="74" spans="1:8" x14ac:dyDescent="0.25">
      <c r="A74" s="6"/>
      <c r="B74" s="26" t="s">
        <v>91</v>
      </c>
      <c r="C74">
        <v>2.25</v>
      </c>
      <c r="E74" t="s">
        <v>92</v>
      </c>
      <c r="F74" s="85" t="s">
        <v>107</v>
      </c>
      <c r="G74" s="29"/>
      <c r="H74" s="87" t="s">
        <v>106</v>
      </c>
    </row>
    <row r="75" spans="1:8" x14ac:dyDescent="0.25">
      <c r="A75" s="6"/>
      <c r="B75" s="28"/>
      <c r="C75" s="82"/>
      <c r="D75" s="14"/>
      <c r="E75" s="14"/>
    </row>
    <row r="76" spans="1:8" x14ac:dyDescent="0.25">
      <c r="A76" s="6"/>
      <c r="B76" s="31" t="s">
        <v>93</v>
      </c>
      <c r="C76" s="1"/>
      <c r="D76" s="1"/>
      <c r="E76" s="1" t="s">
        <v>94</v>
      </c>
      <c r="F76" s="1"/>
    </row>
    <row r="77" spans="1:8" x14ac:dyDescent="0.25">
      <c r="A77" s="6"/>
    </row>
    <row r="78" spans="1:8" x14ac:dyDescent="0.25">
      <c r="A78" s="6"/>
      <c r="B78" t="s">
        <v>95</v>
      </c>
      <c r="C78" s="1">
        <v>4.1399999999999997</v>
      </c>
      <c r="E78" t="s">
        <v>96</v>
      </c>
      <c r="F78" s="85" t="s">
        <v>105</v>
      </c>
      <c r="G78" s="3"/>
    </row>
    <row r="79" spans="1:8" x14ac:dyDescent="0.25">
      <c r="A79" s="6"/>
      <c r="B79" s="26"/>
    </row>
    <row r="80" spans="1:8" ht="15.75" thickBot="1" x14ac:dyDescent="0.3">
      <c r="A80" s="6"/>
      <c r="B80" s="62" t="s">
        <v>97</v>
      </c>
      <c r="C80" s="56"/>
      <c r="D80" s="86">
        <v>4.68</v>
      </c>
      <c r="E80" s="6" t="s">
        <v>98</v>
      </c>
      <c r="F80" s="6" t="s">
        <v>102</v>
      </c>
      <c r="G80" s="85" t="s">
        <v>103</v>
      </c>
    </row>
    <row r="81" spans="1:24" x14ac:dyDescent="0.25">
      <c r="A81" s="6"/>
      <c r="B81" s="26"/>
      <c r="C81">
        <f>SUM(C68:C80)</f>
        <v>9.3149999999999995</v>
      </c>
      <c r="D81">
        <f>SUM(D68:D80)</f>
        <v>7.92</v>
      </c>
    </row>
    <row r="82" spans="1:24" x14ac:dyDescent="0.25">
      <c r="A82" s="6"/>
      <c r="B82" s="26" t="s">
        <v>1</v>
      </c>
      <c r="C82">
        <v>10.035</v>
      </c>
    </row>
    <row r="83" spans="1:24" ht="15.75" thickBot="1" x14ac:dyDescent="0.3">
      <c r="A83" s="6"/>
      <c r="B83" s="26" t="s">
        <v>2</v>
      </c>
      <c r="C83" s="4"/>
      <c r="D83" s="4">
        <v>11.43</v>
      </c>
    </row>
    <row r="84" spans="1:24" ht="15.75" thickBot="1" x14ac:dyDescent="0.3">
      <c r="A84" s="6"/>
      <c r="C84">
        <f>SUM(C81:C83)</f>
        <v>19.350000000000001</v>
      </c>
      <c r="D84">
        <f>SUM(D81:D83)</f>
        <v>19.350000000000001</v>
      </c>
    </row>
    <row r="85" spans="1:24" x14ac:dyDescent="0.25">
      <c r="A85" s="6" t="s">
        <v>3</v>
      </c>
      <c r="B85" s="10" t="s">
        <v>0</v>
      </c>
      <c r="C85" s="19">
        <v>3.96</v>
      </c>
      <c r="D85" s="21">
        <v>3.7349999999999999</v>
      </c>
      <c r="E85" t="s">
        <v>61</v>
      </c>
      <c r="G85" s="1"/>
    </row>
    <row r="86" spans="1:24" ht="15" customHeight="1" thickBot="1" x14ac:dyDescent="0.3">
      <c r="A86" s="6" t="s">
        <v>13</v>
      </c>
      <c r="B86" s="11" t="s">
        <v>5</v>
      </c>
      <c r="C86" s="20">
        <v>5.3550000000000004</v>
      </c>
      <c r="D86" s="22">
        <v>4.1849999999999996</v>
      </c>
      <c r="G86" s="1"/>
    </row>
    <row r="87" spans="1:24" x14ac:dyDescent="0.25">
      <c r="C87" s="8" t="s">
        <v>61</v>
      </c>
      <c r="D87" s="1"/>
      <c r="E87" s="1"/>
    </row>
    <row r="88" spans="1:24" x14ac:dyDescent="0.25">
      <c r="C88" s="9"/>
      <c r="D88" s="1"/>
      <c r="E88" s="1"/>
    </row>
    <row r="89" spans="1:24" ht="15.75" thickBot="1" x14ac:dyDescent="0.3">
      <c r="E89" s="1"/>
      <c r="F89" s="1"/>
    </row>
    <row r="90" spans="1:24" ht="23.25" x14ac:dyDescent="0.35">
      <c r="B90" s="3" t="s">
        <v>36</v>
      </c>
      <c r="E90" t="s">
        <v>10</v>
      </c>
      <c r="G90" t="s">
        <v>14</v>
      </c>
      <c r="H90" t="s">
        <v>11</v>
      </c>
      <c r="K90" t="s">
        <v>11</v>
      </c>
      <c r="L90" t="s">
        <v>25</v>
      </c>
      <c r="M90" s="15" t="s">
        <v>11</v>
      </c>
      <c r="N90" s="18" t="s">
        <v>34</v>
      </c>
      <c r="O90" t="s">
        <v>35</v>
      </c>
      <c r="P90" t="s">
        <v>10</v>
      </c>
      <c r="Q90" s="27" t="s">
        <v>11</v>
      </c>
      <c r="R90" t="s">
        <v>54</v>
      </c>
      <c r="S90" t="s">
        <v>59</v>
      </c>
      <c r="T90" t="s">
        <v>55</v>
      </c>
      <c r="U90" s="49" t="s">
        <v>75</v>
      </c>
      <c r="V90" s="37" t="s">
        <v>68</v>
      </c>
      <c r="W90" s="53" t="s">
        <v>76</v>
      </c>
      <c r="X90" s="38"/>
    </row>
    <row r="91" spans="1:24" ht="23.25" x14ac:dyDescent="0.35">
      <c r="B91" t="s">
        <v>51</v>
      </c>
      <c r="C91" t="s">
        <v>7</v>
      </c>
      <c r="D91">
        <v>1.35</v>
      </c>
      <c r="E91">
        <v>-0.27</v>
      </c>
      <c r="F91">
        <f>SUM(D91:E91)</f>
        <v>1.08</v>
      </c>
      <c r="G91">
        <v>-1.05</v>
      </c>
      <c r="H91" s="14">
        <v>0.03</v>
      </c>
      <c r="I91" s="14"/>
      <c r="J91" s="14" t="s">
        <v>12</v>
      </c>
      <c r="K91">
        <v>0</v>
      </c>
      <c r="M91" s="15"/>
      <c r="Q91">
        <v>0</v>
      </c>
      <c r="U91" s="39">
        <v>0</v>
      </c>
      <c r="X91" s="40"/>
    </row>
    <row r="92" spans="1:24" ht="23.25" x14ac:dyDescent="0.35">
      <c r="C92" s="1" t="s">
        <v>50</v>
      </c>
      <c r="D92">
        <v>0.18</v>
      </c>
      <c r="E92">
        <v>-4.4999999999999998E-2</v>
      </c>
      <c r="F92">
        <f>SUM(D92:E92)</f>
        <v>0.13500000000000001</v>
      </c>
      <c r="H92">
        <v>0.13500000000000001</v>
      </c>
      <c r="K92">
        <v>0.13500000000000001</v>
      </c>
      <c r="L92">
        <v>-4.4999999999999998E-2</v>
      </c>
      <c r="M92" s="15">
        <f>K92+L92</f>
        <v>9.0000000000000011E-2</v>
      </c>
      <c r="O92">
        <v>0.09</v>
      </c>
      <c r="P92">
        <v>-4.4999999999999998E-2</v>
      </c>
      <c r="Q92">
        <f>O92+P92</f>
        <v>4.4999999999999998E-2</v>
      </c>
      <c r="S92">
        <f>SUM(Q92:R92)</f>
        <v>4.4999999999999998E-2</v>
      </c>
      <c r="T92" s="14">
        <v>-4.4999999999999998E-2</v>
      </c>
      <c r="U92" s="39">
        <v>0</v>
      </c>
      <c r="X92" s="40"/>
    </row>
    <row r="93" spans="1:24" ht="23.25" x14ac:dyDescent="0.35">
      <c r="C93" t="s">
        <v>8</v>
      </c>
      <c r="D93">
        <v>3.15</v>
      </c>
      <c r="E93">
        <v>-0.18</v>
      </c>
      <c r="F93">
        <f>SUM(D93:E93)</f>
        <v>2.9699999999999998</v>
      </c>
      <c r="H93">
        <v>2.97</v>
      </c>
      <c r="K93">
        <v>2.97</v>
      </c>
      <c r="L93">
        <v>-0.45</v>
      </c>
      <c r="M93" s="15">
        <f t="shared" ref="M93:M94" si="9">K93+L93</f>
        <v>2.52</v>
      </c>
      <c r="N93">
        <v>-0.27</v>
      </c>
      <c r="O93">
        <v>2.25</v>
      </c>
      <c r="P93">
        <v>-1.53</v>
      </c>
      <c r="Q93">
        <f t="shared" ref="Q93:Q94" si="10">O93+P93</f>
        <v>0.72</v>
      </c>
      <c r="R93">
        <v>-0.45</v>
      </c>
      <c r="S93">
        <f>SUM(Q93:R93)</f>
        <v>0.26999999999999996</v>
      </c>
      <c r="U93" s="66">
        <v>0.27</v>
      </c>
      <c r="V93" s="64">
        <v>-0.13500000000000001</v>
      </c>
      <c r="W93" s="64">
        <v>0.13500000000000001</v>
      </c>
      <c r="X93" s="40"/>
    </row>
    <row r="94" spans="1:24" ht="24" thickBot="1" x14ac:dyDescent="0.4">
      <c r="C94" t="s">
        <v>9</v>
      </c>
      <c r="D94" s="4">
        <v>1.35</v>
      </c>
      <c r="E94">
        <v>-0.09</v>
      </c>
      <c r="F94" s="4">
        <f>SUM(D94:E94)</f>
        <v>1.26</v>
      </c>
      <c r="H94" s="13">
        <v>1.26</v>
      </c>
      <c r="K94" s="13">
        <v>1.26</v>
      </c>
      <c r="L94">
        <v>-0.27</v>
      </c>
      <c r="M94" s="16">
        <f t="shared" si="9"/>
        <v>0.99</v>
      </c>
      <c r="N94">
        <v>-0.18</v>
      </c>
      <c r="O94" s="4">
        <v>0.81</v>
      </c>
      <c r="P94">
        <v>-0.54</v>
      </c>
      <c r="Q94">
        <f t="shared" si="10"/>
        <v>0.27</v>
      </c>
      <c r="S94">
        <f>SUM(Q94:R94)</f>
        <v>0.27</v>
      </c>
      <c r="U94" s="66">
        <v>0.27</v>
      </c>
      <c r="V94" s="64">
        <v>-0.18</v>
      </c>
      <c r="W94" s="64">
        <v>0.09</v>
      </c>
      <c r="X94" s="40"/>
    </row>
    <row r="95" spans="1:24" ht="19.5" thickBot="1" x14ac:dyDescent="0.35">
      <c r="D95">
        <f>SUM(D91:D94)</f>
        <v>6.0299999999999994</v>
      </c>
      <c r="F95">
        <f>SUM(F91:F94)</f>
        <v>5.4449999999999994</v>
      </c>
      <c r="H95">
        <f>SUM(H91:H94)</f>
        <v>4.3950000000000005</v>
      </c>
      <c r="K95">
        <f>SUM(K91:K94)</f>
        <v>4.3650000000000002</v>
      </c>
      <c r="M95" s="34">
        <f>SUM(M92:M94)</f>
        <v>3.5999999999999996</v>
      </c>
      <c r="N95" s="18"/>
      <c r="O95" s="32">
        <f>SUM(O92:O94)</f>
        <v>3.15</v>
      </c>
      <c r="Q95" s="35">
        <f>SUM(Q92:Q94)</f>
        <v>1.0350000000000001</v>
      </c>
      <c r="S95" s="41"/>
      <c r="U95" s="65"/>
      <c r="V95" s="6"/>
      <c r="W95" s="56"/>
      <c r="X95" s="40"/>
    </row>
    <row r="96" spans="1:24" ht="23.25" x14ac:dyDescent="0.35">
      <c r="M96" s="15"/>
      <c r="U96" s="39">
        <f>SUM(U91:U95)</f>
        <v>0.54</v>
      </c>
      <c r="W96" s="54">
        <f>SUM(W93:W95)</f>
        <v>0.22500000000000001</v>
      </c>
      <c r="X96" s="40"/>
    </row>
    <row r="97" spans="2:33" ht="24" thickBot="1" x14ac:dyDescent="0.4">
      <c r="M97" s="15"/>
      <c r="U97" s="42"/>
      <c r="V97" s="4"/>
      <c r="W97" s="4"/>
      <c r="X97" s="43"/>
    </row>
    <row r="98" spans="2:33" ht="23.25" x14ac:dyDescent="0.35">
      <c r="B98" s="7" t="s">
        <v>15</v>
      </c>
      <c r="C98" s="7"/>
      <c r="D98" s="5"/>
      <c r="E98" t="s">
        <v>26</v>
      </c>
      <c r="F98" t="s">
        <v>56</v>
      </c>
      <c r="G98" t="s">
        <v>65</v>
      </c>
      <c r="I98" t="s">
        <v>79</v>
      </c>
      <c r="J98" t="s">
        <v>11</v>
      </c>
      <c r="K98" t="s">
        <v>110</v>
      </c>
      <c r="L98" t="s">
        <v>11</v>
      </c>
      <c r="M98" s="15"/>
    </row>
    <row r="99" spans="2:33" ht="23.25" x14ac:dyDescent="0.35">
      <c r="C99" t="s">
        <v>16</v>
      </c>
      <c r="D99">
        <v>0.18</v>
      </c>
      <c r="F99" s="6">
        <f t="shared" ref="F99:F107" si="11">SUM(D99:E99)</f>
        <v>0.18</v>
      </c>
      <c r="G99" s="12">
        <v>24</v>
      </c>
      <c r="H99" s="12" t="s">
        <v>61</v>
      </c>
      <c r="I99">
        <v>-0.13500000000000001</v>
      </c>
      <c r="J99">
        <f>F99+I99</f>
        <v>4.4999999999999984E-2</v>
      </c>
      <c r="K99">
        <v>-4.4999999999999998E-2</v>
      </c>
      <c r="L99">
        <f t="shared" ref="L99:L104" si="12">SUM(J99:K99)</f>
        <v>0</v>
      </c>
      <c r="M99" s="15"/>
    </row>
    <row r="100" spans="2:33" ht="23.25" x14ac:dyDescent="0.35">
      <c r="C100" t="s">
        <v>17</v>
      </c>
      <c r="D100">
        <v>0.58499999999999996</v>
      </c>
      <c r="E100">
        <v>-0.22500000000000001</v>
      </c>
      <c r="F100" s="6">
        <f t="shared" si="11"/>
        <v>0.36</v>
      </c>
      <c r="G100" s="12">
        <v>48</v>
      </c>
      <c r="H100" s="12" t="s">
        <v>61</v>
      </c>
      <c r="I100">
        <v>-0.22500000000000001</v>
      </c>
      <c r="J100">
        <f t="shared" ref="J100:J107" si="13">F100+I100</f>
        <v>0.13499999999999998</v>
      </c>
      <c r="K100">
        <v>-0.13500000000000001</v>
      </c>
      <c r="L100">
        <f t="shared" si="12"/>
        <v>0</v>
      </c>
      <c r="M100" s="15"/>
    </row>
    <row r="101" spans="2:33" ht="23.25" x14ac:dyDescent="0.35">
      <c r="C101" t="s">
        <v>18</v>
      </c>
      <c r="D101">
        <v>0.27</v>
      </c>
      <c r="E101">
        <v>-0.09</v>
      </c>
      <c r="F101" s="6">
        <f t="shared" si="11"/>
        <v>0.18000000000000002</v>
      </c>
      <c r="G101" s="12">
        <v>24</v>
      </c>
      <c r="H101" s="12" t="s">
        <v>61</v>
      </c>
      <c r="I101">
        <v>-0.09</v>
      </c>
      <c r="J101">
        <f t="shared" si="13"/>
        <v>9.0000000000000024E-2</v>
      </c>
      <c r="K101">
        <v>-0.09</v>
      </c>
      <c r="L101">
        <f t="shared" si="12"/>
        <v>0</v>
      </c>
      <c r="M101" s="15"/>
    </row>
    <row r="102" spans="2:33" ht="23.25" x14ac:dyDescent="0.35">
      <c r="C102" t="s">
        <v>19</v>
      </c>
      <c r="D102">
        <v>0.40500000000000003</v>
      </c>
      <c r="E102">
        <v>-0.13500000000000001</v>
      </c>
      <c r="F102" s="6">
        <f t="shared" si="11"/>
        <v>0.27</v>
      </c>
      <c r="G102" s="12">
        <v>36</v>
      </c>
      <c r="H102" s="12" t="s">
        <v>61</v>
      </c>
      <c r="I102">
        <v>-0.13500000000000001</v>
      </c>
      <c r="J102">
        <f t="shared" si="13"/>
        <v>0.13500000000000001</v>
      </c>
      <c r="K102">
        <v>-0.13500000000000001</v>
      </c>
      <c r="L102">
        <f t="shared" si="12"/>
        <v>0</v>
      </c>
      <c r="M102" s="15"/>
    </row>
    <row r="103" spans="2:33" ht="23.25" x14ac:dyDescent="0.35">
      <c r="C103" t="s">
        <v>20</v>
      </c>
      <c r="D103">
        <v>0.45</v>
      </c>
      <c r="E103">
        <v>-0.13500000000000001</v>
      </c>
      <c r="F103" s="6">
        <f t="shared" si="11"/>
        <v>0.315</v>
      </c>
      <c r="G103" s="12">
        <v>42</v>
      </c>
      <c r="H103" s="12" t="s">
        <v>61</v>
      </c>
      <c r="I103">
        <v>-0.18</v>
      </c>
      <c r="J103">
        <f t="shared" si="13"/>
        <v>0.13500000000000001</v>
      </c>
      <c r="K103">
        <v>-0.13500000000000001</v>
      </c>
      <c r="L103">
        <f t="shared" si="12"/>
        <v>0</v>
      </c>
      <c r="M103" s="3"/>
      <c r="X103" s="15"/>
      <c r="Y103" s="18"/>
      <c r="AB103" s="27"/>
      <c r="AE103" s="25"/>
      <c r="AG103" s="54"/>
    </row>
    <row r="104" spans="2:33" ht="23.25" x14ac:dyDescent="0.35">
      <c r="C104" t="s">
        <v>21</v>
      </c>
      <c r="D104">
        <v>0.315</v>
      </c>
      <c r="E104">
        <v>-0.09</v>
      </c>
      <c r="F104" s="6">
        <f t="shared" si="11"/>
        <v>0.22500000000000001</v>
      </c>
      <c r="G104" s="12">
        <v>30</v>
      </c>
      <c r="H104" s="12" t="s">
        <v>61</v>
      </c>
      <c r="I104">
        <v>-0.13500000000000001</v>
      </c>
      <c r="J104">
        <f t="shared" si="13"/>
        <v>0.09</v>
      </c>
      <c r="K104">
        <v>-0.09</v>
      </c>
      <c r="L104">
        <f t="shared" si="12"/>
        <v>0</v>
      </c>
      <c r="S104" s="14"/>
      <c r="T104" s="14"/>
      <c r="U104" s="14"/>
      <c r="X104" s="15"/>
    </row>
    <row r="105" spans="2:33" ht="23.25" x14ac:dyDescent="0.35">
      <c r="C105" t="s">
        <v>22</v>
      </c>
      <c r="D105">
        <v>0.09</v>
      </c>
      <c r="E105">
        <v>-4.4999999999999998E-2</v>
      </c>
      <c r="F105" s="6">
        <f t="shared" si="11"/>
        <v>4.4999999999999998E-2</v>
      </c>
      <c r="G105" s="12">
        <v>6</v>
      </c>
      <c r="H105" s="12" t="s">
        <v>61</v>
      </c>
      <c r="I105">
        <v>-4.4999999999999998E-2</v>
      </c>
      <c r="J105">
        <f t="shared" si="13"/>
        <v>0</v>
      </c>
      <c r="N105" s="1"/>
      <c r="X105" s="15"/>
    </row>
    <row r="106" spans="2:33" ht="23.25" x14ac:dyDescent="0.35">
      <c r="C106" t="s">
        <v>23</v>
      </c>
      <c r="D106">
        <v>0.40500000000000003</v>
      </c>
      <c r="E106">
        <v>-0.18</v>
      </c>
      <c r="F106" s="6">
        <f t="shared" si="11"/>
        <v>0.22500000000000003</v>
      </c>
      <c r="G106" s="12">
        <v>30</v>
      </c>
      <c r="H106" s="12" t="s">
        <v>61</v>
      </c>
      <c r="I106">
        <v>-0.18</v>
      </c>
      <c r="J106">
        <f t="shared" si="13"/>
        <v>4.500000000000004E-2</v>
      </c>
      <c r="K106">
        <v>-4.4999999999999998E-2</v>
      </c>
      <c r="L106">
        <f>SUM(J106:K106)</f>
        <v>0</v>
      </c>
      <c r="X106" s="15"/>
      <c r="AE106" s="6"/>
      <c r="AF106" s="6"/>
      <c r="AG106" s="6"/>
    </row>
    <row r="107" spans="2:33" ht="24" thickBot="1" x14ac:dyDescent="0.4">
      <c r="C107" t="s">
        <v>24</v>
      </c>
      <c r="D107" s="4">
        <v>0.18</v>
      </c>
      <c r="E107" s="4">
        <v>-0.09</v>
      </c>
      <c r="F107" s="56">
        <f t="shared" si="11"/>
        <v>0.09</v>
      </c>
      <c r="G107" s="12">
        <v>12</v>
      </c>
      <c r="H107" s="12" t="s">
        <v>61</v>
      </c>
      <c r="I107" s="4">
        <v>-4.4999999999999998E-2</v>
      </c>
      <c r="J107" s="4">
        <f t="shared" si="13"/>
        <v>4.4999999999999998E-2</v>
      </c>
      <c r="K107" s="4"/>
      <c r="L107" s="4">
        <f>SUM(J107:K107)</f>
        <v>4.4999999999999998E-2</v>
      </c>
      <c r="X107" s="15"/>
      <c r="AE107" s="6"/>
      <c r="AF107" s="6"/>
      <c r="AG107" s="6"/>
    </row>
    <row r="108" spans="2:33" ht="23.25" x14ac:dyDescent="0.35">
      <c r="C108" t="s">
        <v>27</v>
      </c>
      <c r="D108">
        <v>2.88</v>
      </c>
      <c r="E108">
        <f>SUM(E99:E107)</f>
        <v>-0.98999999999999988</v>
      </c>
      <c r="F108" s="6">
        <f>SUM(F99:F107)</f>
        <v>1.8900000000000003</v>
      </c>
      <c r="I108" s="34">
        <f>SUM(I99:I107)</f>
        <v>-1.17</v>
      </c>
      <c r="J108">
        <f>SUM(J99:J107)</f>
        <v>0.72000000000000008</v>
      </c>
      <c r="K108">
        <f>SUM(K99:K107)</f>
        <v>-0.67500000000000004</v>
      </c>
      <c r="L108" s="25">
        <f>SUM(L99:L107)</f>
        <v>4.4999999999999998E-2</v>
      </c>
      <c r="N108" s="52" t="s">
        <v>80</v>
      </c>
      <c r="O108" s="73">
        <v>0.22500000000000001</v>
      </c>
      <c r="P108" t="s">
        <v>6</v>
      </c>
      <c r="X108" s="34"/>
      <c r="Y108" s="18"/>
      <c r="Z108" s="34"/>
      <c r="AD108" s="41"/>
      <c r="AE108" s="6"/>
      <c r="AF108" s="6"/>
      <c r="AG108" s="6"/>
    </row>
    <row r="109" spans="2:33" ht="23.25" x14ac:dyDescent="0.35">
      <c r="N109" s="83">
        <v>44985</v>
      </c>
      <c r="O109" s="84">
        <v>4.4999999999999998E-2</v>
      </c>
      <c r="P109" t="s">
        <v>112</v>
      </c>
      <c r="X109" s="15"/>
      <c r="AG109" s="54"/>
    </row>
    <row r="110" spans="2:33" ht="23.25" x14ac:dyDescent="0.35">
      <c r="B110" s="17" t="s">
        <v>6</v>
      </c>
      <c r="C110" s="17"/>
      <c r="D110" s="17">
        <v>4.9950000000000001</v>
      </c>
      <c r="E110" t="s">
        <v>33</v>
      </c>
      <c r="G110" t="s">
        <v>10</v>
      </c>
      <c r="H110" t="s">
        <v>11</v>
      </c>
      <c r="I110" s="14" t="s">
        <v>57</v>
      </c>
      <c r="J110" t="s">
        <v>54</v>
      </c>
      <c r="K110" s="1" t="s">
        <v>11</v>
      </c>
      <c r="L110" t="s">
        <v>58</v>
      </c>
      <c r="N110" s="48"/>
      <c r="O110" s="74">
        <v>1.62</v>
      </c>
      <c r="P110" t="s">
        <v>6</v>
      </c>
      <c r="X110" s="15"/>
    </row>
    <row r="111" spans="2:33" ht="23.25" x14ac:dyDescent="0.35">
      <c r="B111" t="s">
        <v>28</v>
      </c>
      <c r="C111">
        <v>0.36</v>
      </c>
      <c r="E111">
        <v>-0.18</v>
      </c>
      <c r="F111">
        <f>SUM(C111:E111)</f>
        <v>0.18</v>
      </c>
      <c r="G111">
        <v>-0.13500000000000001</v>
      </c>
      <c r="H111">
        <f>F111+G111</f>
        <v>4.4999999999999984E-2</v>
      </c>
      <c r="J111">
        <v>-4.4999999999999998E-2</v>
      </c>
      <c r="K111">
        <f>SUM(H111:J111)</f>
        <v>0</v>
      </c>
      <c r="N111" s="48"/>
      <c r="O111" s="74">
        <v>4.0049999999999999</v>
      </c>
      <c r="P111" t="s">
        <v>6</v>
      </c>
      <c r="X111" s="15"/>
    </row>
    <row r="112" spans="2:33" ht="23.25" x14ac:dyDescent="0.35">
      <c r="B112" t="s">
        <v>29</v>
      </c>
      <c r="C112">
        <v>0.81</v>
      </c>
      <c r="E112">
        <v>-0.45</v>
      </c>
      <c r="F112">
        <f>SUM(C112:E112)</f>
        <v>0.36000000000000004</v>
      </c>
      <c r="G112">
        <v>-0.18</v>
      </c>
      <c r="H112">
        <f t="shared" ref="H112:H116" si="14">F112+G112</f>
        <v>0.18000000000000005</v>
      </c>
      <c r="J112">
        <v>-0.18</v>
      </c>
      <c r="K112">
        <f t="shared" ref="K112:K116" si="15">SUM(H112:J112)</f>
        <v>0</v>
      </c>
      <c r="N112" s="48"/>
      <c r="O112" s="74">
        <v>2.9249999999999998</v>
      </c>
      <c r="P112" t="s">
        <v>113</v>
      </c>
      <c r="Q112" s="6"/>
      <c r="X112" s="15"/>
    </row>
    <row r="113" spans="2:34" ht="23.25" x14ac:dyDescent="0.35">
      <c r="H113">
        <f t="shared" si="14"/>
        <v>0</v>
      </c>
      <c r="K113">
        <f t="shared" si="15"/>
        <v>0</v>
      </c>
      <c r="N113" s="48"/>
      <c r="O113" s="74">
        <v>2.25</v>
      </c>
      <c r="P113" s="14" t="s">
        <v>114</v>
      </c>
      <c r="Q113" s="6"/>
      <c r="X113" s="15"/>
    </row>
    <row r="114" spans="2:34" ht="23.25" x14ac:dyDescent="0.35">
      <c r="B114" t="s">
        <v>30</v>
      </c>
      <c r="C114">
        <v>3.15</v>
      </c>
      <c r="E114">
        <v>-0.45</v>
      </c>
      <c r="F114">
        <f>SUM(C114:E114)</f>
        <v>2.6999999999999997</v>
      </c>
      <c r="G114">
        <v>-0.81</v>
      </c>
      <c r="H114">
        <f t="shared" si="14"/>
        <v>1.8899999999999997</v>
      </c>
      <c r="I114" s="14">
        <v>0.45</v>
      </c>
      <c r="J114">
        <v>-0.9</v>
      </c>
      <c r="K114">
        <f t="shared" si="15"/>
        <v>1.44</v>
      </c>
      <c r="L114" s="14" t="s">
        <v>62</v>
      </c>
      <c r="N114" s="48"/>
      <c r="O114" s="74"/>
      <c r="P114" s="14"/>
      <c r="Q114" s="6"/>
      <c r="X114" s="15"/>
    </row>
    <row r="115" spans="2:34" ht="24" thickBot="1" x14ac:dyDescent="0.4">
      <c r="H115">
        <f t="shared" si="14"/>
        <v>0</v>
      </c>
      <c r="K115">
        <f t="shared" si="15"/>
        <v>0</v>
      </c>
      <c r="N115" s="48"/>
      <c r="O115" s="75">
        <v>0.36</v>
      </c>
      <c r="P115" t="s">
        <v>115</v>
      </c>
      <c r="Q115" s="6"/>
      <c r="X115" s="15"/>
    </row>
    <row r="116" spans="2:34" ht="24" thickBot="1" x14ac:dyDescent="0.4">
      <c r="B116" t="s">
        <v>31</v>
      </c>
      <c r="C116">
        <v>0.67500000000000004</v>
      </c>
      <c r="E116">
        <v>-0.18</v>
      </c>
      <c r="F116">
        <f>SUM(C116:E116)</f>
        <v>0.49500000000000005</v>
      </c>
      <c r="G116">
        <v>-0.22500000000000001</v>
      </c>
      <c r="H116">
        <f t="shared" si="14"/>
        <v>0.27</v>
      </c>
      <c r="I116" s="14">
        <v>0.18</v>
      </c>
      <c r="J116">
        <v>-0.27</v>
      </c>
      <c r="K116">
        <f t="shared" si="15"/>
        <v>0.18</v>
      </c>
      <c r="L116" s="14" t="s">
        <v>60</v>
      </c>
      <c r="N116" s="55"/>
      <c r="O116" s="76">
        <f>SUM(O108:O115)</f>
        <v>11.43</v>
      </c>
      <c r="Q116" s="6"/>
      <c r="X116" s="15"/>
    </row>
    <row r="117" spans="2:34" ht="24" thickBot="1" x14ac:dyDescent="0.4">
      <c r="B117" s="1" t="s">
        <v>32</v>
      </c>
      <c r="F117" s="32">
        <f>SUM(F111:F116)</f>
        <v>3.7349999999999999</v>
      </c>
      <c r="H117" s="33">
        <f>SUM(H111:H116)</f>
        <v>2.3849999999999998</v>
      </c>
      <c r="I117" s="41"/>
      <c r="K117" s="51">
        <f>SUM(K111:K116)</f>
        <v>1.6199999999999999</v>
      </c>
      <c r="L117" s="67" t="s">
        <v>64</v>
      </c>
      <c r="Q117" s="6"/>
      <c r="X117" s="15"/>
    </row>
    <row r="118" spans="2:34" ht="23.25" x14ac:dyDescent="0.35">
      <c r="Q118" s="6"/>
      <c r="X118" s="15"/>
      <c r="AF118" s="1"/>
      <c r="AG118" s="1"/>
    </row>
    <row r="119" spans="2:34" ht="29.25" thickBot="1" x14ac:dyDescent="0.5">
      <c r="Q119" s="6"/>
      <c r="X119" s="15"/>
      <c r="AF119" s="45"/>
      <c r="AG119" s="45"/>
      <c r="AH119" s="44"/>
    </row>
    <row r="120" spans="2:34" ht="28.5" x14ac:dyDescent="0.45">
      <c r="B120" s="36" t="s">
        <v>37</v>
      </c>
      <c r="C120" s="37"/>
      <c r="D120" s="37"/>
      <c r="E120" s="37"/>
      <c r="F120" s="37" t="s">
        <v>10</v>
      </c>
      <c r="G120" s="37" t="s">
        <v>11</v>
      </c>
      <c r="H120" s="37" t="s">
        <v>53</v>
      </c>
      <c r="I120" s="46" t="s">
        <v>57</v>
      </c>
      <c r="J120" s="37" t="s">
        <v>11</v>
      </c>
      <c r="K120" s="37" t="s">
        <v>55</v>
      </c>
      <c r="L120" s="77" t="s">
        <v>63</v>
      </c>
      <c r="M120" s="77" t="s">
        <v>77</v>
      </c>
      <c r="N120" s="78" t="s">
        <v>78</v>
      </c>
      <c r="Q120" s="6"/>
      <c r="X120" s="15"/>
      <c r="AC120" s="54"/>
      <c r="AD120" s="54"/>
      <c r="AF120" s="45"/>
      <c r="AG120" s="45"/>
      <c r="AH120" s="44"/>
    </row>
    <row r="121" spans="2:34" ht="33.75" x14ac:dyDescent="0.5">
      <c r="B121" s="39"/>
      <c r="C121" t="s">
        <v>40</v>
      </c>
      <c r="D121">
        <v>0.99</v>
      </c>
      <c r="E121" t="s">
        <v>41</v>
      </c>
      <c r="F121">
        <v>-0.36</v>
      </c>
      <c r="G121">
        <f>D121+F121</f>
        <v>0.63</v>
      </c>
      <c r="H121">
        <v>-0.72</v>
      </c>
      <c r="I121" s="14">
        <v>0.45</v>
      </c>
      <c r="J121">
        <f>SUM(G121:I121)</f>
        <v>0.36000000000000004</v>
      </c>
      <c r="K121">
        <v>4.4999999999999998E-2</v>
      </c>
      <c r="L121">
        <v>0.40500000000000003</v>
      </c>
      <c r="M121">
        <v>-0.09</v>
      </c>
      <c r="N121" s="79">
        <f>SUM(L121:M121)</f>
        <v>0.31500000000000006</v>
      </c>
      <c r="Q121" s="6"/>
      <c r="X121" s="45"/>
      <c r="Y121" s="24"/>
      <c r="AC121" s="54"/>
      <c r="AD121" s="54"/>
      <c r="AF121" s="45"/>
      <c r="AG121" s="45"/>
      <c r="AH121" s="44"/>
    </row>
    <row r="122" spans="2:34" ht="28.5" x14ac:dyDescent="0.45">
      <c r="B122" s="39"/>
      <c r="C122" t="s">
        <v>39</v>
      </c>
      <c r="D122">
        <v>0.54</v>
      </c>
      <c r="E122" t="s">
        <v>42</v>
      </c>
      <c r="F122">
        <v>-0.09</v>
      </c>
      <c r="G122">
        <f t="shared" ref="G122:G126" si="16">D122+F122</f>
        <v>0.45000000000000007</v>
      </c>
      <c r="H122">
        <v>-0.40500000000000003</v>
      </c>
      <c r="I122" s="14">
        <v>0.18</v>
      </c>
      <c r="J122">
        <f>SUM(G122:I122)</f>
        <v>0.22500000000000003</v>
      </c>
      <c r="L122">
        <f>SUM(J122:K122)</f>
        <v>0.22500000000000003</v>
      </c>
      <c r="M122">
        <v>-0.09</v>
      </c>
      <c r="N122" s="79">
        <f>SUM(L122:M122)</f>
        <v>0.13500000000000004</v>
      </c>
      <c r="X122" s="15"/>
      <c r="AC122" s="54"/>
      <c r="AD122" s="54"/>
      <c r="AF122" s="45"/>
      <c r="AG122" s="45"/>
      <c r="AH122" s="44"/>
    </row>
    <row r="123" spans="2:34" ht="28.5" x14ac:dyDescent="0.45">
      <c r="B123" s="39"/>
      <c r="C123" t="s">
        <v>43</v>
      </c>
      <c r="D123">
        <v>2.25</v>
      </c>
      <c r="E123" t="s">
        <v>44</v>
      </c>
      <c r="G123">
        <f t="shared" si="16"/>
        <v>2.25</v>
      </c>
      <c r="I123" s="14"/>
      <c r="J123">
        <f t="shared" ref="J123:J126" si="17">SUM(G123:H123)</f>
        <v>2.25</v>
      </c>
      <c r="L123">
        <f t="shared" ref="L123:L126" si="18">SUM(J123:K123)</f>
        <v>2.25</v>
      </c>
      <c r="M123">
        <v>-0.36</v>
      </c>
      <c r="N123" s="79">
        <f>SUM(L123:M123)</f>
        <v>1.8900000000000001</v>
      </c>
      <c r="T123" s="14"/>
      <c r="V123" s="1"/>
      <c r="X123" s="15"/>
      <c r="Z123" s="68"/>
      <c r="AC123" s="54"/>
      <c r="AD123" s="54"/>
      <c r="AF123" s="45"/>
      <c r="AG123" s="45"/>
      <c r="AH123" s="44"/>
    </row>
    <row r="124" spans="2:34" ht="28.5" x14ac:dyDescent="0.45">
      <c r="B124" s="39"/>
      <c r="C124" t="s">
        <v>38</v>
      </c>
      <c r="D124">
        <v>1.125</v>
      </c>
      <c r="E124" t="s">
        <v>45</v>
      </c>
      <c r="G124">
        <f t="shared" si="16"/>
        <v>1.125</v>
      </c>
      <c r="H124">
        <v>-0.36</v>
      </c>
      <c r="I124" s="14"/>
      <c r="J124">
        <f t="shared" si="17"/>
        <v>0.76500000000000001</v>
      </c>
      <c r="L124">
        <f t="shared" si="18"/>
        <v>0.76500000000000001</v>
      </c>
      <c r="N124" s="79">
        <f>SUM(L124:M124)</f>
        <v>0.76500000000000001</v>
      </c>
      <c r="X124" s="15"/>
      <c r="Z124" s="68"/>
      <c r="AC124" s="54"/>
      <c r="AD124" s="54"/>
      <c r="AF124" s="45"/>
      <c r="AG124" s="45"/>
      <c r="AH124" s="44"/>
    </row>
    <row r="125" spans="2:34" ht="26.25" x14ac:dyDescent="0.4">
      <c r="B125" s="39"/>
      <c r="C125" t="s">
        <v>46</v>
      </c>
      <c r="D125">
        <v>4.125</v>
      </c>
      <c r="E125" t="s">
        <v>47</v>
      </c>
      <c r="F125">
        <v>-0.97499999999999998</v>
      </c>
      <c r="G125">
        <f t="shared" si="16"/>
        <v>3.15</v>
      </c>
      <c r="H125">
        <v>-1.35</v>
      </c>
      <c r="I125" s="14"/>
      <c r="J125" s="6">
        <f t="shared" si="17"/>
        <v>1.7999999999999998</v>
      </c>
      <c r="L125">
        <f t="shared" si="18"/>
        <v>1.7999999999999998</v>
      </c>
      <c r="M125">
        <v>-0.9</v>
      </c>
      <c r="N125" s="79">
        <f>SUM(L125:M125)</f>
        <v>0.8999999999999998</v>
      </c>
      <c r="X125" s="23"/>
      <c r="Z125" s="68"/>
      <c r="AC125" s="54"/>
      <c r="AD125" s="54"/>
    </row>
    <row r="126" spans="2:34" ht="27" thickBot="1" x14ac:dyDescent="0.45">
      <c r="B126" s="39"/>
      <c r="C126" t="s">
        <v>46</v>
      </c>
      <c r="D126" s="13">
        <v>0.375</v>
      </c>
      <c r="E126" t="s">
        <v>48</v>
      </c>
      <c r="F126">
        <v>-0.375</v>
      </c>
      <c r="G126" s="4">
        <f t="shared" si="16"/>
        <v>0</v>
      </c>
      <c r="I126" s="14"/>
      <c r="J126" s="4">
        <f t="shared" si="17"/>
        <v>0</v>
      </c>
      <c r="L126" s="4">
        <f t="shared" si="18"/>
        <v>0</v>
      </c>
      <c r="N126" s="80"/>
      <c r="X126" s="15"/>
      <c r="Z126" s="68"/>
      <c r="AC126" s="54"/>
      <c r="AD126" s="54"/>
    </row>
    <row r="127" spans="2:34" ht="26.25" x14ac:dyDescent="0.4">
      <c r="B127" s="39"/>
      <c r="D127">
        <f>SUM(D121:D126)</f>
        <v>9.4050000000000011</v>
      </c>
      <c r="E127" t="s">
        <v>49</v>
      </c>
      <c r="G127" s="41">
        <f>SUM(G121:G126)</f>
        <v>7.6050000000000004</v>
      </c>
      <c r="I127" s="14"/>
      <c r="J127">
        <f>SUM(J121:J126)</f>
        <v>5.4</v>
      </c>
      <c r="L127" s="41">
        <f>SUM(L121:L126)</f>
        <v>5.4450000000000003</v>
      </c>
      <c r="N127" s="81">
        <f>SUM(N121:N126)</f>
        <v>4.0049999999999999</v>
      </c>
      <c r="T127" s="14"/>
      <c r="W127" s="14"/>
      <c r="X127" s="69"/>
      <c r="Z127" s="68"/>
      <c r="AC127" s="54"/>
      <c r="AD127" s="54"/>
    </row>
    <row r="128" spans="2:34" ht="27" thickBot="1" x14ac:dyDescent="0.45">
      <c r="B128" s="42"/>
      <c r="C128" s="4"/>
      <c r="D128" s="4"/>
      <c r="E128" s="4"/>
      <c r="F128" s="4"/>
      <c r="G128" s="4"/>
      <c r="H128" s="4"/>
      <c r="I128" s="47"/>
      <c r="J128" s="4"/>
      <c r="K128" s="4"/>
      <c r="L128" s="4"/>
      <c r="M128" s="4"/>
      <c r="N128" s="80"/>
      <c r="X128" s="15"/>
      <c r="Z128" s="68"/>
      <c r="AC128" s="54"/>
      <c r="AD128" s="70"/>
    </row>
    <row r="129" spans="2:26" ht="26.25" x14ac:dyDescent="0.4">
      <c r="T129" s="14"/>
      <c r="W129" s="14"/>
      <c r="X129" s="69"/>
      <c r="Z129" s="68"/>
    </row>
    <row r="130" spans="2:26" ht="31.5" x14ac:dyDescent="0.5">
      <c r="B130" s="25" t="s">
        <v>108</v>
      </c>
      <c r="C130" s="25">
        <v>2.9249999999999998</v>
      </c>
      <c r="M130" s="1"/>
      <c r="Q130" s="34"/>
      <c r="S130" s="41"/>
      <c r="T130" s="41"/>
      <c r="V130" s="71"/>
      <c r="W130" s="71"/>
      <c r="X130" s="15"/>
      <c r="Z130" s="61"/>
    </row>
    <row r="131" spans="2:26" ht="21" x14ac:dyDescent="0.35">
      <c r="B131" s="25" t="s">
        <v>109</v>
      </c>
      <c r="C131" s="25">
        <v>2.25</v>
      </c>
      <c r="D131" s="63" t="s">
        <v>111</v>
      </c>
    </row>
    <row r="132" spans="2:26" ht="21" x14ac:dyDescent="0.35">
      <c r="B132" s="25"/>
      <c r="C132" s="25"/>
      <c r="D132" s="63"/>
    </row>
    <row r="133" spans="2:26" ht="21" x14ac:dyDescent="0.35">
      <c r="B133" s="25"/>
      <c r="C133" s="25"/>
      <c r="T133" s="14"/>
    </row>
    <row r="134" spans="2:26" ht="21" x14ac:dyDescent="0.35">
      <c r="B134" s="25"/>
      <c r="C134" s="25"/>
      <c r="T134" s="14"/>
      <c r="X134" s="14"/>
      <c r="Y134" s="14"/>
    </row>
    <row r="135" spans="2:26" ht="21" x14ac:dyDescent="0.35">
      <c r="B135" s="25"/>
      <c r="C135" s="25"/>
      <c r="D135" s="14"/>
      <c r="T135" s="14"/>
      <c r="X135" s="14"/>
      <c r="Y135" s="14"/>
    </row>
    <row r="136" spans="2:26" ht="21" x14ac:dyDescent="0.35">
      <c r="B136" s="25"/>
      <c r="T136" s="14"/>
      <c r="X136" s="14"/>
      <c r="Y136" s="14"/>
    </row>
    <row r="137" spans="2:26" ht="21" x14ac:dyDescent="0.35">
      <c r="B137" s="25" t="s">
        <v>71</v>
      </c>
      <c r="C137" s="25">
        <v>0</v>
      </c>
      <c r="T137" s="14"/>
      <c r="X137" s="14"/>
      <c r="Y137" s="14"/>
    </row>
    <row r="138" spans="2:26" ht="21" x14ac:dyDescent="0.35">
      <c r="B138" s="25" t="s">
        <v>72</v>
      </c>
      <c r="C138" s="25">
        <v>0</v>
      </c>
      <c r="T138" s="14"/>
      <c r="U138" s="6"/>
      <c r="X138" s="14"/>
      <c r="Y138" s="14"/>
    </row>
    <row r="139" spans="2:26" ht="21" x14ac:dyDescent="0.35">
      <c r="B139" s="25"/>
      <c r="C139" s="88"/>
      <c r="D139" s="92"/>
      <c r="E139" s="91"/>
      <c r="T139" s="14"/>
    </row>
    <row r="140" spans="2:26" ht="21" x14ac:dyDescent="0.35">
      <c r="B140" s="25" t="s">
        <v>52</v>
      </c>
      <c r="C140" s="88">
        <v>0.36</v>
      </c>
      <c r="D140" s="89" t="s">
        <v>118</v>
      </c>
      <c r="E140" s="12"/>
      <c r="F140" s="12"/>
      <c r="R140" s="41"/>
      <c r="T140" s="14"/>
      <c r="W140" s="25"/>
    </row>
    <row r="141" spans="2:26" x14ac:dyDescent="0.25">
      <c r="C141" s="90"/>
      <c r="D141" s="89" t="s">
        <v>117</v>
      </c>
      <c r="E141" s="12"/>
      <c r="T141" s="14"/>
    </row>
    <row r="143" spans="2:26" ht="21" x14ac:dyDescent="0.35">
      <c r="B143" s="28"/>
      <c r="C143" s="29"/>
      <c r="D143" s="29"/>
      <c r="E143" s="30"/>
      <c r="F143" s="29"/>
      <c r="G143" s="29"/>
      <c r="M143" s="25"/>
      <c r="N143" s="25"/>
    </row>
    <row r="144" spans="2:26" ht="21" x14ac:dyDescent="0.35">
      <c r="B144" s="28"/>
      <c r="C144" s="29"/>
      <c r="D144" s="29"/>
      <c r="E144" s="29"/>
      <c r="F144" s="29"/>
      <c r="G144" s="29"/>
      <c r="M144" s="25"/>
      <c r="N144" s="25"/>
      <c r="O144" s="14"/>
    </row>
    <row r="145" spans="3:18" ht="23.25" x14ac:dyDescent="0.35">
      <c r="C145" s="72"/>
      <c r="M145" s="25"/>
      <c r="N145" s="25"/>
      <c r="O145" s="14"/>
    </row>
    <row r="146" spans="3:18" ht="21" x14ac:dyDescent="0.35">
      <c r="M146" s="25"/>
      <c r="N146" s="25"/>
    </row>
    <row r="147" spans="3:18" ht="21" x14ac:dyDescent="0.35">
      <c r="M147" s="25"/>
      <c r="N147" s="25"/>
    </row>
    <row r="148" spans="3:18" ht="21" x14ac:dyDescent="0.35">
      <c r="M148" s="25"/>
      <c r="N148" s="25"/>
      <c r="O148" s="14"/>
    </row>
    <row r="149" spans="3:18" ht="21" x14ac:dyDescent="0.35">
      <c r="M149" s="25"/>
    </row>
    <row r="150" spans="3:18" ht="21" x14ac:dyDescent="0.35">
      <c r="M150" s="25"/>
      <c r="N150" s="25"/>
    </row>
    <row r="151" spans="3:18" ht="21" x14ac:dyDescent="0.35">
      <c r="M151" s="25"/>
      <c r="N151" s="25"/>
    </row>
    <row r="152" spans="3:18" ht="21" x14ac:dyDescent="0.35">
      <c r="M152" s="25"/>
      <c r="N152" s="25"/>
    </row>
    <row r="153" spans="3:18" ht="21" x14ac:dyDescent="0.35">
      <c r="M153" s="25"/>
      <c r="N153" s="25"/>
    </row>
    <row r="156" spans="3:18" ht="18.75" x14ac:dyDescent="0.3">
      <c r="M156" s="28"/>
      <c r="N156" s="29"/>
      <c r="O156" s="29"/>
      <c r="P156" s="30"/>
      <c r="Q156" s="29"/>
      <c r="R156" s="29"/>
    </row>
    <row r="157" spans="3:18" x14ac:dyDescent="0.25">
      <c r="M157" s="28"/>
      <c r="N157" s="29"/>
      <c r="O157" s="29"/>
      <c r="P157" s="29"/>
      <c r="Q157" s="29"/>
      <c r="R157" s="29"/>
    </row>
    <row r="158" spans="3:18" ht="23.25" x14ac:dyDescent="0.35">
      <c r="N158" s="72"/>
    </row>
  </sheetData>
  <pageMargins left="0.25" right="0.25" top="0.75" bottom="0.75" header="0.3" footer="0.3"/>
  <pageSetup paperSize="8" scale="2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511DE-AD4F-406B-A6C3-ED8A8E1B208F}">
  <sheetPr>
    <pageSetUpPr fitToPage="1"/>
  </sheetPr>
  <dimension ref="A1"/>
  <sheetViews>
    <sheetView workbookViewId="0">
      <selection sqref="A1:J26"/>
    </sheetView>
  </sheetViews>
  <sheetFormatPr baseColWidth="10" defaultRowHeight="15" x14ac:dyDescent="0.2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afgros</dc:creator>
  <cp:lastModifiedBy>corinne21630@outlook.fr</cp:lastModifiedBy>
  <cp:lastPrinted>2023-03-30T12:57:14Z</cp:lastPrinted>
  <dcterms:created xsi:type="dcterms:W3CDTF">2016-01-05T08:38:50Z</dcterms:created>
  <dcterms:modified xsi:type="dcterms:W3CDTF">2023-03-30T12:57:18Z</dcterms:modified>
</cp:coreProperties>
</file>