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3\"/>
    </mc:Choice>
  </mc:AlternateContent>
  <xr:revisionPtr revIDLastSave="0" documentId="13_ncr:1_{30EB016F-9BF3-4186-96D0-4CDC2D3120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F41" i="1"/>
  <c r="I41" i="1" s="1"/>
  <c r="K41" i="1" s="1"/>
  <c r="F40" i="1"/>
  <c r="I40" i="1" s="1"/>
  <c r="K40" i="1" s="1"/>
  <c r="M40" i="1" s="1"/>
  <c r="F39" i="1"/>
  <c r="I39" i="1" s="1"/>
  <c r="K39" i="1" s="1"/>
  <c r="M39" i="1" s="1"/>
  <c r="F38" i="1"/>
  <c r="I38" i="1" s="1"/>
  <c r="K38" i="1" s="1"/>
  <c r="M38" i="1" s="1"/>
  <c r="F37" i="1"/>
  <c r="I37" i="1" s="1"/>
  <c r="K37" i="1" s="1"/>
  <c r="M36" i="1"/>
  <c r="I36" i="1"/>
  <c r="F36" i="1"/>
  <c r="N31" i="1"/>
  <c r="E31" i="1"/>
  <c r="G31" i="1" s="1"/>
  <c r="J31" i="1" s="1"/>
  <c r="G30" i="1"/>
  <c r="J30" i="1" s="1"/>
  <c r="E29" i="1"/>
  <c r="G29" i="1" s="1"/>
  <c r="J29" i="1" s="1"/>
  <c r="G28" i="1"/>
  <c r="J28" i="1" s="1"/>
  <c r="E27" i="1"/>
  <c r="G27" i="1" s="1"/>
  <c r="J27" i="1" s="1"/>
  <c r="E26" i="1"/>
  <c r="J23" i="1"/>
  <c r="H23" i="1"/>
  <c r="D23" i="1"/>
  <c r="E22" i="1"/>
  <c r="I22" i="1" s="1"/>
  <c r="K22" i="1" s="1"/>
  <c r="E21" i="1"/>
  <c r="I21" i="1" s="1"/>
  <c r="K21" i="1" s="1"/>
  <c r="E20" i="1"/>
  <c r="I20" i="1" s="1"/>
  <c r="E19" i="1"/>
  <c r="I19" i="1" s="1"/>
  <c r="K19" i="1" s="1"/>
  <c r="E18" i="1"/>
  <c r="I18" i="1" s="1"/>
  <c r="K18" i="1" s="1"/>
  <c r="E17" i="1"/>
  <c r="I17" i="1" s="1"/>
  <c r="K17" i="1" s="1"/>
  <c r="E16" i="1"/>
  <c r="I16" i="1" s="1"/>
  <c r="K16" i="1" s="1"/>
  <c r="E15" i="1"/>
  <c r="I15" i="1" s="1"/>
  <c r="K15" i="1" s="1"/>
  <c r="E14" i="1"/>
  <c r="V11" i="1"/>
  <c r="T11" i="1"/>
  <c r="N10" i="1"/>
  <c r="J10" i="1"/>
  <c r="G10" i="1"/>
  <c r="C10" i="1"/>
  <c r="P9" i="1"/>
  <c r="R9" i="1" s="1"/>
  <c r="L9" i="1"/>
  <c r="E9" i="1"/>
  <c r="P8" i="1"/>
  <c r="R8" i="1" s="1"/>
  <c r="L8" i="1"/>
  <c r="E8" i="1"/>
  <c r="P7" i="1"/>
  <c r="L7" i="1"/>
  <c r="E7" i="1"/>
  <c r="E6" i="1"/>
  <c r="B57" i="1"/>
  <c r="B60" i="1" s="1"/>
  <c r="J84" i="1"/>
  <c r="H84" i="1"/>
  <c r="M97" i="1"/>
  <c r="N92" i="1"/>
  <c r="C57" i="1"/>
  <c r="V72" i="1"/>
  <c r="E83" i="1"/>
  <c r="I83" i="1" s="1"/>
  <c r="K83" i="1" s="1"/>
  <c r="E82" i="1"/>
  <c r="I82" i="1" s="1"/>
  <c r="K82" i="1" s="1"/>
  <c r="E81" i="1"/>
  <c r="I81" i="1" s="1"/>
  <c r="E80" i="1"/>
  <c r="I80" i="1" s="1"/>
  <c r="K80" i="1" s="1"/>
  <c r="E79" i="1"/>
  <c r="I79" i="1" s="1"/>
  <c r="K79" i="1" s="1"/>
  <c r="E78" i="1"/>
  <c r="I78" i="1" s="1"/>
  <c r="K78" i="1" s="1"/>
  <c r="E77" i="1"/>
  <c r="I77" i="1" s="1"/>
  <c r="K77" i="1" s="1"/>
  <c r="E76" i="1"/>
  <c r="I76" i="1" s="1"/>
  <c r="K76" i="1" s="1"/>
  <c r="E75" i="1"/>
  <c r="I75" i="1" s="1"/>
  <c r="K75" i="1" s="1"/>
  <c r="T72" i="1"/>
  <c r="E10" i="1" l="1"/>
  <c r="E23" i="1"/>
  <c r="P10" i="1"/>
  <c r="E32" i="1"/>
  <c r="R7" i="1"/>
  <c r="G26" i="1"/>
  <c r="L10" i="1"/>
  <c r="F42" i="1"/>
  <c r="I42" i="1"/>
  <c r="K42" i="1"/>
  <c r="M37" i="1"/>
  <c r="M42" i="1" s="1"/>
  <c r="I14" i="1"/>
  <c r="K84" i="1"/>
  <c r="I84" i="1"/>
  <c r="E84" i="1"/>
  <c r="P69" i="1"/>
  <c r="R69" i="1" s="1"/>
  <c r="P70" i="1"/>
  <c r="R70" i="1" s="1"/>
  <c r="P68" i="1"/>
  <c r="R68" i="1" s="1"/>
  <c r="F98" i="1"/>
  <c r="I98" i="1" s="1"/>
  <c r="K98" i="1" s="1"/>
  <c r="M98" i="1" s="1"/>
  <c r="F99" i="1"/>
  <c r="I99" i="1" s="1"/>
  <c r="K99" i="1" s="1"/>
  <c r="M99" i="1" s="1"/>
  <c r="F100" i="1"/>
  <c r="I100" i="1" s="1"/>
  <c r="K100" i="1" s="1"/>
  <c r="M100" i="1" s="1"/>
  <c r="F101" i="1"/>
  <c r="I101" i="1" s="1"/>
  <c r="K101" i="1" s="1"/>
  <c r="M101" i="1" s="1"/>
  <c r="F102" i="1"/>
  <c r="I102" i="1" s="1"/>
  <c r="K102" i="1" s="1"/>
  <c r="F97" i="1"/>
  <c r="I97" i="1" s="1"/>
  <c r="G89" i="1"/>
  <c r="J89" i="1" s="1"/>
  <c r="G91" i="1"/>
  <c r="J91" i="1" s="1"/>
  <c r="C60" i="1"/>
  <c r="C103" i="1"/>
  <c r="E92" i="1"/>
  <c r="G92" i="1" s="1"/>
  <c r="J92" i="1" s="1"/>
  <c r="E90" i="1"/>
  <c r="G90" i="1" s="1"/>
  <c r="J90" i="1" s="1"/>
  <c r="E88" i="1"/>
  <c r="G88" i="1" s="1"/>
  <c r="J88" i="1" s="1"/>
  <c r="E87" i="1"/>
  <c r="G87" i="1" s="1"/>
  <c r="J87" i="1" s="1"/>
  <c r="D84" i="1"/>
  <c r="N71" i="1"/>
  <c r="J71" i="1"/>
  <c r="G71" i="1"/>
  <c r="C71" i="1"/>
  <c r="L70" i="1"/>
  <c r="E70" i="1"/>
  <c r="L69" i="1"/>
  <c r="E69" i="1"/>
  <c r="L68" i="1"/>
  <c r="E68" i="1"/>
  <c r="E67" i="1"/>
  <c r="G32" i="1" l="1"/>
  <c r="J26" i="1"/>
  <c r="J32" i="1" s="1"/>
  <c r="I23" i="1"/>
  <c r="K14" i="1"/>
  <c r="K23" i="1" s="1"/>
  <c r="M103" i="1"/>
  <c r="K103" i="1"/>
  <c r="I103" i="1"/>
  <c r="J93" i="1"/>
  <c r="P71" i="1"/>
  <c r="F103" i="1"/>
  <c r="G93" i="1"/>
  <c r="L71" i="1"/>
  <c r="E93" i="1"/>
  <c r="E71" i="1"/>
</calcChain>
</file>

<file path=xl/sharedStrings.xml><?xml version="1.0" encoding="utf-8"?>
<sst xmlns="http://schemas.openxmlformats.org/spreadsheetml/2006/main" count="215" uniqueCount="83">
  <si>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</si>
  <si>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</si>
  <si>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</si>
  <si>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</si>
  <si>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</si>
  <si>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</si>
  <si>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</si>
  <si>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</si>
  <si>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MEURSAULT 420</t>
  </si>
  <si>
    <t>VOLNAY 180</t>
  </si>
  <si>
    <t>SORTIES NOV</t>
  </si>
  <si>
    <t>SOLDE</t>
  </si>
  <si>
    <t>4 BOUTEILLES CASSEES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</si>
  <si>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</si>
  <si>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</si>
  <si>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</si>
  <si>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</si>
  <si>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</si>
  <si>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</si>
  <si>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</si>
  <si>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</si>
  <si>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</si>
  <si>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</si>
  <si>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</si>
  <si>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</si>
  <si>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</si>
  <si>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</si>
  <si>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</si>
  <si>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</si>
  <si>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</si>
  <si>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</si>
  <si>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</si>
  <si>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</si>
  <si>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</si>
  <si>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</si>
  <si>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DETAIL DU STOCK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</si>
  <si>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</si>
  <si>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</si>
  <si>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</si>
  <si>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</si>
  <si>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</si>
  <si>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</si>
  <si>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</si>
  <si>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</si>
  <si>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</si>
  <si>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</si>
  <si>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</si>
  <si>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</si>
  <si>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</si>
  <si>
    <t>PORUZOT 24 MILL 2018</t>
  </si>
  <si>
    <t>LATOUR MILL 2019</t>
  </si>
  <si>
    <t>RETOUR ELEVAGE POUR ACE</t>
  </si>
  <si>
    <t>SORTIE DEC</t>
  </si>
  <si>
    <t>SORTIES DEC</t>
  </si>
  <si>
    <t>RECTIF NOV</t>
  </si>
  <si>
    <t>SOLDE 31-12</t>
  </si>
  <si>
    <t>regul ruby</t>
  </si>
  <si>
    <t>solde bilan</t>
  </si>
  <si>
    <t>SOLDE interm</t>
  </si>
  <si>
    <t>24 BLLES</t>
  </si>
  <si>
    <t>OK</t>
  </si>
  <si>
    <t>192 BLLES</t>
  </si>
  <si>
    <t xml:space="preserve">SOLDE BILAN </t>
  </si>
  <si>
    <t>BILAN</t>
  </si>
  <si>
    <t>EN BLLES</t>
  </si>
  <si>
    <t>sorties 01-2023</t>
  </si>
  <si>
    <t>f parent pour crystal</t>
  </si>
  <si>
    <t>afgros pour crystal</t>
  </si>
  <si>
    <t>bilan</t>
  </si>
  <si>
    <t>solde janv</t>
  </si>
  <si>
    <t>VENTE DE 02-2023</t>
  </si>
  <si>
    <t xml:space="preserve">SOLDE </t>
  </si>
  <si>
    <t>SORTIE 02-2023</t>
  </si>
  <si>
    <t xml:space="preserve">TOT </t>
  </si>
  <si>
    <t>SORTIES 03-23</t>
  </si>
  <si>
    <t>BERNARD</t>
  </si>
  <si>
    <t>RETOUR ELEVAGE OPOUR ACE</t>
  </si>
  <si>
    <t>RESTE 48 BLLES C'EST A DIRE CHAM ET 18CV</t>
  </si>
  <si>
    <t>utilisé partiellemnt pour GRAND CRU 36 CHAMB+36CV SOIR 0,54 HL SORTIS</t>
  </si>
  <si>
    <t>REPRENDRE A LA FACTURE 20230013</t>
  </si>
  <si>
    <t>REPRENDRE AU DAE 2023-26</t>
  </si>
  <si>
    <t>DONT 0,045 DE BERNARD EN CRD</t>
  </si>
  <si>
    <t>DRM 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</si>
</sst>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2" fillId="0" borderId="0" xfId="0" applyFont="1"/>
    <xf numFmtId="0" fontId="0" fillId="3" borderId="0" xfId="0" applyFill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Border="1"/>
    <xf numFmtId="14" fontId="2" fillId="0" borderId="6" xfId="0" applyNumberFormat="1" applyFont="1" applyBorder="1"/>
    <xf numFmtId="0" fontId="0" fillId="4" borderId="0" xfId="0" applyFill="1"/>
    <xf numFmtId="0" fontId="0" fillId="0" borderId="2" xfId="0" applyBorder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0" fillId="2" borderId="0" xfId="0" applyFill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167" fontId="9" fillId="0" borderId="0" xfId="0" applyNumberFormat="1" applyFont="1"/>
    <xf numFmtId="0" fontId="13" fillId="0" borderId="0" xfId="0" applyFont="1"/>
    <xf numFmtId="0" fontId="14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7" fillId="0" borderId="0" xfId="0" applyNumberFormat="1" applyFont="1"/>
    <xf numFmtId="0" fontId="15" fillId="0" borderId="0" xfId="0" applyFont="1"/>
    <xf numFmtId="0" fontId="17" fillId="0" borderId="0" xfId="0" applyFont="1"/>
    <xf numFmtId="0" fontId="19" fillId="0" borderId="8" xfId="0" applyFont="1" applyBorder="1"/>
    <xf numFmtId="0" fontId="18" fillId="0" borderId="8" xfId="0" applyFont="1" applyBorder="1"/>
    <xf numFmtId="0" fontId="19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18" fillId="0" borderId="0" xfId="0" applyFont="1"/>
    <xf numFmtId="0" fontId="0" fillId="0" borderId="6" xfId="0" applyBorder="1"/>
    <xf numFmtId="0" fontId="0" fillId="0" borderId="7" xfId="0" applyBorder="1"/>
    <xf numFmtId="0" fontId="20" fillId="0" borderId="0" xfId="0" applyFont="1"/>
    <xf numFmtId="0" fontId="12" fillId="0" borderId="0" xfId="0" applyFont="1"/>
    <xf numFmtId="0" fontId="7" fillId="0" borderId="4" xfId="0" applyFont="1" applyBorder="1"/>
    <xf numFmtId="0" fontId="7" fillId="0" borderId="1" xfId="0" applyFont="1" applyBorder="1"/>
    <xf numFmtId="0" fontId="21" fillId="0" borderId="9" xfId="0" applyFont="1" applyBorder="1"/>
    <xf numFmtId="0" fontId="14" fillId="0" borderId="3" xfId="0" applyFont="1" applyBorder="1"/>
    <xf numFmtId="0" fontId="10" fillId="0" borderId="8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0" xfId="0" applyFont="1"/>
    <xf numFmtId="0" fontId="21" fillId="0" borderId="6" xfId="0" applyFont="1" applyBorder="1"/>
    <xf numFmtId="0" fontId="2" fillId="0" borderId="1" xfId="0" applyFont="1" applyBorder="1"/>
    <xf numFmtId="14" fontId="2" fillId="0" borderId="0" xfId="0" applyNumberFormat="1" applyFont="1"/>
    <xf numFmtId="0" fontId="2" fillId="4" borderId="0" xfId="0" applyFont="1" applyFill="1"/>
    <xf numFmtId="0" fontId="2" fillId="0" borderId="6" xfId="0" applyFont="1" applyBorder="1"/>
    <xf numFmtId="0" fontId="2" fillId="0" borderId="9" xfId="0" applyFont="1" applyBorder="1"/>
    <xf numFmtId="0" fontId="10" fillId="0" borderId="11" xfId="0" applyFont="1" applyBorder="1"/>
    <xf numFmtId="0" fontId="23" fillId="0" borderId="0" xfId="0" applyFont="1"/>
    <xf numFmtId="0" fontId="22" fillId="0" borderId="0" xfId="0" applyFont="1"/>
    <xf numFmtId="165" fontId="21" fillId="0" borderId="0" xfId="1" applyNumberFormat="1" applyFont="1" applyFill="1" applyBorder="1"/>
    <xf numFmtId="0" fontId="16" fillId="0" borderId="0" xfId="0" applyFont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165" fontId="21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9" fillId="0" borderId="13" xfId="0" applyFont="1" applyBorder="1"/>
    <xf numFmtId="16" fontId="21" fillId="0" borderId="9" xfId="0" applyNumberFormat="1" applyFont="1" applyBorder="1"/>
    <xf numFmtId="0" fontId="16" fillId="0" borderId="13" xfId="0" applyFont="1" applyBorder="1"/>
    <xf numFmtId="0" fontId="24" fillId="0" borderId="0" xfId="0" applyFont="1"/>
    <xf numFmtId="0" fontId="25" fillId="0" borderId="1" xfId="0" applyFont="1" applyBorder="1"/>
    <xf numFmtId="0" fontId="14" fillId="5" borderId="0" xfId="0" applyFont="1" applyFill="1"/>
    <xf numFmtId="0" fontId="0" fillId="5" borderId="0" xfId="0" applyFill="1"/>
    <xf numFmtId="0" fontId="0" fillId="0" borderId="0" xfId="0" applyFill="1" applyBorder="1"/>
    <xf numFmtId="0" fontId="8" fillId="0" borderId="0" xfId="0" applyFont="1" applyFill="1" applyBorder="1"/>
    <xf numFmtId="17" fontId="0" fillId="0" borderId="0" xfId="0" applyNumberFormat="1" applyFill="1" applyBorder="1"/>
    <xf numFmtId="0" fontId="19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167" fontId="9" fillId="0" borderId="0" xfId="0" applyNumberFormat="1" applyFont="1" applyFill="1" applyBorder="1"/>
    <xf numFmtId="0" fontId="22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00FFFF"/>
      <color rgb="FF3399FF"/>
      <color rgb="FFCC66FF"/>
      <color rgb="FFFF99FF"/>
      <color rgb="FF99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29"/>
  <sheetViews>
    <sheetView tabSelected="1" topLeftCell="A79" zoomScale="80" zoomScaleNormal="80" workbookViewId="0">
      <selection activeCell="J48" sqref="J48"/>
    </sheetView>
  </sheetViews>
  <sheetFormatPr baseColWidth="10" defaultRowHeight="15" x14ac:dyDescent="0.25"/>
  <cols>
    <col min="1" max="1" width="48" customWidth="1"/>
    <col min="2" max="2" width="41.85546875" customWidth="1"/>
    <col min="3" max="3" width="26.85546875" customWidth="1"/>
    <col min="4" max="4" width="31.140625" customWidth="1"/>
    <col min="5" max="6" width="17.42578125" customWidth="1"/>
    <col min="7" max="8" width="24.5703125" customWidth="1"/>
    <col min="9" max="9" width="13.42578125" bestFit="1" customWidth="1"/>
    <col min="10" max="10" width="16.140625" customWidth="1"/>
    <col min="11" max="11" width="14.5703125" bestFit="1" customWidth="1"/>
    <col min="12" max="12" width="19.5703125" customWidth="1"/>
    <col min="14" max="14" width="21.42578125" customWidth="1"/>
    <col min="15" max="15" width="20.42578125" customWidth="1"/>
    <col min="17" max="17" width="17.7109375" customWidth="1"/>
    <col min="18" max="18" width="16" bestFit="1" customWidth="1"/>
    <col min="19" max="19" width="18.140625" customWidth="1"/>
    <col min="21" max="21" width="14.7109375" customWidth="1"/>
    <col min="29" max="29" width="22" customWidth="1"/>
  </cols>
  <sheetData>
    <row r="1" spans="1:25" ht="18.75" x14ac:dyDescent="0.3">
      <c r="A1" s="5" t="s">
        <v>82</v>
      </c>
    </row>
    <row r="3" spans="1:25" x14ac:dyDescent="0.25">
      <c r="C3" s="3"/>
      <c r="D3" s="3"/>
      <c r="E3" s="1" t="s">
        <v>79</v>
      </c>
      <c r="F3" s="1"/>
      <c r="G3" s="1"/>
      <c r="H3" s="1"/>
    </row>
    <row r="4" spans="1:25" ht="15.75" thickBot="1" x14ac:dyDescent="0.3">
      <c r="E4" s="1" t="s">
        <v>80</v>
      </c>
      <c r="F4" s="1"/>
      <c r="I4" s="2"/>
    </row>
    <row r="5" spans="1:25" ht="23.25" x14ac:dyDescent="0.35">
      <c r="A5" s="3" t="s">
        <v>35</v>
      </c>
      <c r="D5" t="s">
        <v>10</v>
      </c>
      <c r="F5" t="s">
        <v>13</v>
      </c>
      <c r="G5" t="s">
        <v>11</v>
      </c>
      <c r="J5" t="s">
        <v>11</v>
      </c>
      <c r="K5" t="s">
        <v>24</v>
      </c>
      <c r="L5" s="15" t="s">
        <v>11</v>
      </c>
      <c r="M5" s="18" t="s">
        <v>33</v>
      </c>
      <c r="N5" t="s">
        <v>34</v>
      </c>
      <c r="O5" t="s">
        <v>10</v>
      </c>
      <c r="P5" s="27" t="s">
        <v>11</v>
      </c>
      <c r="Q5" t="s">
        <v>53</v>
      </c>
      <c r="R5" t="s">
        <v>58</v>
      </c>
      <c r="S5" t="s">
        <v>54</v>
      </c>
      <c r="T5" s="48" t="s">
        <v>68</v>
      </c>
      <c r="U5" s="36" t="s">
        <v>65</v>
      </c>
      <c r="V5" s="51" t="s">
        <v>69</v>
      </c>
      <c r="W5" s="37"/>
      <c r="X5" s="79"/>
      <c r="Y5" s="79"/>
    </row>
    <row r="6" spans="1:25" ht="23.25" x14ac:dyDescent="0.35">
      <c r="A6" t="s">
        <v>50</v>
      </c>
      <c r="B6" t="s">
        <v>7</v>
      </c>
      <c r="C6">
        <v>1.35</v>
      </c>
      <c r="D6">
        <v>-0.27</v>
      </c>
      <c r="E6">
        <f>SUM(C6:D6)</f>
        <v>1.08</v>
      </c>
      <c r="F6">
        <v>-1.05</v>
      </c>
      <c r="G6" s="14">
        <v>0.03</v>
      </c>
      <c r="H6" s="14"/>
      <c r="I6" s="14" t="s">
        <v>12</v>
      </c>
      <c r="J6">
        <v>0</v>
      </c>
      <c r="L6" s="15"/>
      <c r="P6">
        <v>0</v>
      </c>
      <c r="T6" s="38">
        <v>0</v>
      </c>
      <c r="W6" s="39"/>
      <c r="X6" s="79"/>
      <c r="Y6" s="79"/>
    </row>
    <row r="7" spans="1:25" ht="23.25" x14ac:dyDescent="0.35">
      <c r="B7" s="1" t="s">
        <v>49</v>
      </c>
      <c r="C7">
        <v>0.18</v>
      </c>
      <c r="D7">
        <v>-4.4999999999999998E-2</v>
      </c>
      <c r="E7">
        <f>SUM(C7:D7)</f>
        <v>0.13500000000000001</v>
      </c>
      <c r="G7">
        <v>0.13500000000000001</v>
      </c>
      <c r="J7">
        <v>0.13500000000000001</v>
      </c>
      <c r="K7">
        <v>-4.4999999999999998E-2</v>
      </c>
      <c r="L7" s="15">
        <f>J7+K7</f>
        <v>9.0000000000000011E-2</v>
      </c>
      <c r="N7">
        <v>0.09</v>
      </c>
      <c r="O7">
        <v>-4.4999999999999998E-2</v>
      </c>
      <c r="P7">
        <f>N7+O7</f>
        <v>4.4999999999999998E-2</v>
      </c>
      <c r="R7">
        <f>SUM(P7:Q7)</f>
        <v>4.4999999999999998E-2</v>
      </c>
      <c r="S7" s="14">
        <v>-4.4999999999999998E-2</v>
      </c>
      <c r="T7" s="38">
        <v>0</v>
      </c>
      <c r="W7" s="39"/>
      <c r="X7" s="79"/>
      <c r="Y7" s="79"/>
    </row>
    <row r="8" spans="1:25" ht="23.25" x14ac:dyDescent="0.35">
      <c r="B8" t="s">
        <v>8</v>
      </c>
      <c r="C8">
        <v>3.15</v>
      </c>
      <c r="D8">
        <v>-0.18</v>
      </c>
      <c r="E8">
        <f>SUM(C8:D8)</f>
        <v>2.9699999999999998</v>
      </c>
      <c r="G8">
        <v>2.97</v>
      </c>
      <c r="J8">
        <v>2.97</v>
      </c>
      <c r="K8">
        <v>-0.45</v>
      </c>
      <c r="L8" s="15">
        <f t="shared" ref="L8:L9" si="0">J8+K8</f>
        <v>2.52</v>
      </c>
      <c r="M8">
        <v>-0.27</v>
      </c>
      <c r="N8">
        <v>2.25</v>
      </c>
      <c r="O8">
        <v>-1.53</v>
      </c>
      <c r="P8">
        <f t="shared" ref="P8:P9" si="1">N8+O8</f>
        <v>0.72</v>
      </c>
      <c r="Q8">
        <v>-0.45</v>
      </c>
      <c r="R8">
        <f>SUM(P8:Q8)</f>
        <v>0.26999999999999996</v>
      </c>
      <c r="T8" s="58">
        <v>0.27</v>
      </c>
      <c r="U8" s="56">
        <v>-0.13500000000000001</v>
      </c>
      <c r="V8" s="56">
        <v>0.13500000000000001</v>
      </c>
      <c r="W8" s="39"/>
      <c r="X8" s="79"/>
      <c r="Y8" s="79"/>
    </row>
    <row r="9" spans="1:25" ht="24" thickBot="1" x14ac:dyDescent="0.4">
      <c r="B9" t="s">
        <v>9</v>
      </c>
      <c r="C9" s="4">
        <v>1.35</v>
      </c>
      <c r="D9">
        <v>-0.09</v>
      </c>
      <c r="E9" s="4">
        <f>SUM(C9:D9)</f>
        <v>1.26</v>
      </c>
      <c r="G9" s="13">
        <v>1.26</v>
      </c>
      <c r="J9" s="13">
        <v>1.26</v>
      </c>
      <c r="K9">
        <v>-0.27</v>
      </c>
      <c r="L9" s="16">
        <f t="shared" si="0"/>
        <v>0.99</v>
      </c>
      <c r="M9">
        <v>-0.18</v>
      </c>
      <c r="N9" s="4">
        <v>0.81</v>
      </c>
      <c r="O9">
        <v>-0.54</v>
      </c>
      <c r="P9">
        <f t="shared" si="1"/>
        <v>0.27</v>
      </c>
      <c r="R9">
        <f>SUM(P9:Q9)</f>
        <v>0.27</v>
      </c>
      <c r="T9" s="58">
        <v>0.27</v>
      </c>
      <c r="U9" s="56">
        <v>-0.18</v>
      </c>
      <c r="V9" s="56">
        <v>0.09</v>
      </c>
      <c r="W9" s="39"/>
      <c r="X9" s="79"/>
      <c r="Y9" s="79"/>
    </row>
    <row r="10" spans="1:25" ht="19.5" thickBot="1" x14ac:dyDescent="0.35">
      <c r="C10">
        <f>SUM(C6:C9)</f>
        <v>6.0299999999999994</v>
      </c>
      <c r="E10">
        <f>SUM(E6:E9)</f>
        <v>5.4449999999999994</v>
      </c>
      <c r="G10">
        <f>SUM(G6:G9)</f>
        <v>4.3950000000000005</v>
      </c>
      <c r="J10">
        <f>SUM(J6:J9)</f>
        <v>4.3650000000000002</v>
      </c>
      <c r="L10" s="33">
        <f>SUM(L7:L9)</f>
        <v>3.5999999999999996</v>
      </c>
      <c r="M10" s="18"/>
      <c r="N10" s="31">
        <f>SUM(N7:N9)</f>
        <v>3.15</v>
      </c>
      <c r="P10" s="34">
        <f>SUM(P7:P9)</f>
        <v>1.0350000000000001</v>
      </c>
      <c r="R10" s="40"/>
      <c r="T10" s="57"/>
      <c r="U10" s="6"/>
      <c r="V10" s="54"/>
      <c r="W10" s="39"/>
      <c r="X10" s="79"/>
      <c r="Y10" s="79"/>
    </row>
    <row r="11" spans="1:25" ht="23.25" x14ac:dyDescent="0.35">
      <c r="L11" s="15"/>
      <c r="T11" s="38">
        <f>SUM(T6:T10)</f>
        <v>0.54</v>
      </c>
      <c r="V11" s="52">
        <f>SUM(V8:V10)</f>
        <v>0.22500000000000001</v>
      </c>
      <c r="W11" s="39"/>
      <c r="X11" s="79"/>
      <c r="Y11" s="79"/>
    </row>
    <row r="12" spans="1:25" ht="24" thickBot="1" x14ac:dyDescent="0.4">
      <c r="L12" s="15"/>
      <c r="T12" s="41"/>
      <c r="U12" s="4"/>
      <c r="V12" s="4"/>
      <c r="W12" s="42"/>
      <c r="X12" s="79"/>
      <c r="Y12" s="79"/>
    </row>
    <row r="13" spans="1:25" ht="23.25" x14ac:dyDescent="0.35">
      <c r="A13" s="7" t="s">
        <v>14</v>
      </c>
      <c r="B13" s="7"/>
      <c r="C13" s="5"/>
      <c r="D13" t="s">
        <v>25</v>
      </c>
      <c r="E13" t="s">
        <v>55</v>
      </c>
      <c r="F13" t="s">
        <v>64</v>
      </c>
      <c r="H13" t="s">
        <v>72</v>
      </c>
      <c r="I13" t="s">
        <v>11</v>
      </c>
      <c r="J13" t="s">
        <v>74</v>
      </c>
      <c r="K13" t="s">
        <v>11</v>
      </c>
      <c r="L13" s="15"/>
      <c r="X13" s="79"/>
      <c r="Y13" s="79"/>
    </row>
    <row r="14" spans="1:25" ht="23.25" x14ac:dyDescent="0.35">
      <c r="B14" t="s">
        <v>15</v>
      </c>
      <c r="C14">
        <v>0.18</v>
      </c>
      <c r="E14" s="6">
        <f t="shared" ref="E14:E22" si="2">SUM(C14:D14)</f>
        <v>0.18</v>
      </c>
      <c r="F14" s="12">
        <v>24</v>
      </c>
      <c r="G14" s="12" t="s">
        <v>60</v>
      </c>
      <c r="H14">
        <v>-0.13500000000000001</v>
      </c>
      <c r="I14">
        <f>E14+H14</f>
        <v>4.4999999999999984E-2</v>
      </c>
      <c r="J14">
        <v>-4.4999999999999998E-2</v>
      </c>
      <c r="K14">
        <f t="shared" ref="K14:K19" si="3">SUM(I14:J14)</f>
        <v>0</v>
      </c>
      <c r="L14" s="15"/>
      <c r="X14" s="79"/>
      <c r="Y14" s="79"/>
    </row>
    <row r="15" spans="1:25" ht="23.25" x14ac:dyDescent="0.35">
      <c r="B15" t="s">
        <v>16</v>
      </c>
      <c r="C15">
        <v>0.58499999999999996</v>
      </c>
      <c r="D15">
        <v>-0.22500000000000001</v>
      </c>
      <c r="E15" s="6">
        <f t="shared" si="2"/>
        <v>0.36</v>
      </c>
      <c r="F15" s="12">
        <v>48</v>
      </c>
      <c r="G15" s="12" t="s">
        <v>60</v>
      </c>
      <c r="H15">
        <v>-0.22500000000000001</v>
      </c>
      <c r="I15">
        <f t="shared" ref="I15:I22" si="4">E15+H15</f>
        <v>0.13499999999999998</v>
      </c>
      <c r="J15">
        <v>-0.13500000000000001</v>
      </c>
      <c r="K15">
        <f t="shared" si="3"/>
        <v>0</v>
      </c>
      <c r="L15" s="15"/>
      <c r="X15" s="79"/>
      <c r="Y15" s="79"/>
    </row>
    <row r="16" spans="1:25" ht="23.25" x14ac:dyDescent="0.35">
      <c r="B16" t="s">
        <v>17</v>
      </c>
      <c r="C16">
        <v>0.27</v>
      </c>
      <c r="D16">
        <v>-0.09</v>
      </c>
      <c r="E16" s="6">
        <f t="shared" si="2"/>
        <v>0.18000000000000002</v>
      </c>
      <c r="F16" s="12">
        <v>24</v>
      </c>
      <c r="G16" s="12" t="s">
        <v>60</v>
      </c>
      <c r="H16">
        <v>-0.09</v>
      </c>
      <c r="I16">
        <f t="shared" si="4"/>
        <v>9.0000000000000024E-2</v>
      </c>
      <c r="J16">
        <v>-0.09</v>
      </c>
      <c r="K16">
        <f t="shared" si="3"/>
        <v>0</v>
      </c>
      <c r="L16" s="15"/>
      <c r="X16" s="79"/>
      <c r="Y16" s="79"/>
    </row>
    <row r="17" spans="1:25" ht="23.25" x14ac:dyDescent="0.35">
      <c r="B17" t="s">
        <v>18</v>
      </c>
      <c r="C17">
        <v>0.40500000000000003</v>
      </c>
      <c r="D17">
        <v>-0.13500000000000001</v>
      </c>
      <c r="E17" s="6">
        <f t="shared" si="2"/>
        <v>0.27</v>
      </c>
      <c r="F17" s="12">
        <v>36</v>
      </c>
      <c r="G17" s="12" t="s">
        <v>60</v>
      </c>
      <c r="H17">
        <v>-0.13500000000000001</v>
      </c>
      <c r="I17">
        <f t="shared" si="4"/>
        <v>0.13500000000000001</v>
      </c>
      <c r="J17">
        <v>-0.13500000000000001</v>
      </c>
      <c r="K17">
        <f t="shared" si="3"/>
        <v>0</v>
      </c>
      <c r="L17" s="15"/>
      <c r="X17" s="79"/>
      <c r="Y17" s="79"/>
    </row>
    <row r="18" spans="1:25" ht="23.25" x14ac:dyDescent="0.35">
      <c r="B18" t="s">
        <v>19</v>
      </c>
      <c r="C18">
        <v>0.45</v>
      </c>
      <c r="D18">
        <v>-0.13500000000000001</v>
      </c>
      <c r="E18" s="6">
        <f t="shared" si="2"/>
        <v>0.315</v>
      </c>
      <c r="F18" s="12">
        <v>42</v>
      </c>
      <c r="G18" s="12" t="s">
        <v>60</v>
      </c>
      <c r="H18">
        <v>-0.18</v>
      </c>
      <c r="I18">
        <f t="shared" si="4"/>
        <v>0.13500000000000001</v>
      </c>
      <c r="J18">
        <v>-0.13500000000000001</v>
      </c>
      <c r="K18">
        <f t="shared" si="3"/>
        <v>0</v>
      </c>
      <c r="L18" s="3"/>
      <c r="W18" s="15"/>
      <c r="X18" s="79"/>
      <c r="Y18" s="79"/>
    </row>
    <row r="19" spans="1:25" ht="23.25" x14ac:dyDescent="0.35">
      <c r="B19" t="s">
        <v>20</v>
      </c>
      <c r="C19">
        <v>0.315</v>
      </c>
      <c r="D19">
        <v>-0.09</v>
      </c>
      <c r="E19" s="6">
        <f t="shared" si="2"/>
        <v>0.22500000000000001</v>
      </c>
      <c r="F19" s="12">
        <v>30</v>
      </c>
      <c r="G19" s="12" t="s">
        <v>60</v>
      </c>
      <c r="H19">
        <v>-0.13500000000000001</v>
      </c>
      <c r="I19">
        <f t="shared" si="4"/>
        <v>0.09</v>
      </c>
      <c r="J19">
        <v>-0.09</v>
      </c>
      <c r="K19">
        <f t="shared" si="3"/>
        <v>0</v>
      </c>
      <c r="R19" s="14"/>
      <c r="S19" s="14"/>
      <c r="T19" s="14"/>
      <c r="W19" s="15"/>
      <c r="X19" s="79"/>
      <c r="Y19" s="79"/>
    </row>
    <row r="20" spans="1:25" ht="23.25" x14ac:dyDescent="0.35">
      <c r="B20" t="s">
        <v>21</v>
      </c>
      <c r="C20">
        <v>0.09</v>
      </c>
      <c r="D20">
        <v>-4.4999999999999998E-2</v>
      </c>
      <c r="E20" s="6">
        <f t="shared" si="2"/>
        <v>4.4999999999999998E-2</v>
      </c>
      <c r="F20" s="12">
        <v>6</v>
      </c>
      <c r="G20" s="12" t="s">
        <v>60</v>
      </c>
      <c r="H20">
        <v>-4.4999999999999998E-2</v>
      </c>
      <c r="I20">
        <f t="shared" si="4"/>
        <v>0</v>
      </c>
      <c r="M20" s="1"/>
      <c r="W20" s="15"/>
      <c r="X20" s="79"/>
      <c r="Y20" s="79"/>
    </row>
    <row r="21" spans="1:25" ht="23.25" x14ac:dyDescent="0.35">
      <c r="B21" t="s">
        <v>22</v>
      </c>
      <c r="C21">
        <v>0.40500000000000003</v>
      </c>
      <c r="D21">
        <v>-0.18</v>
      </c>
      <c r="E21" s="6">
        <f t="shared" si="2"/>
        <v>0.22500000000000003</v>
      </c>
      <c r="F21" s="12">
        <v>30</v>
      </c>
      <c r="G21" s="12" t="s">
        <v>60</v>
      </c>
      <c r="H21">
        <v>-0.18</v>
      </c>
      <c r="I21">
        <f t="shared" si="4"/>
        <v>4.500000000000004E-2</v>
      </c>
      <c r="J21">
        <v>-4.4999999999999998E-2</v>
      </c>
      <c r="K21">
        <f>SUM(I21:J21)</f>
        <v>0</v>
      </c>
      <c r="W21" s="15"/>
      <c r="X21" s="79"/>
      <c r="Y21" s="79"/>
    </row>
    <row r="22" spans="1:25" ht="24" thickBot="1" x14ac:dyDescent="0.4">
      <c r="B22" t="s">
        <v>23</v>
      </c>
      <c r="C22" s="4">
        <v>0.18</v>
      </c>
      <c r="D22" s="4">
        <v>-0.09</v>
      </c>
      <c r="E22" s="54">
        <f t="shared" si="2"/>
        <v>0.09</v>
      </c>
      <c r="F22" s="12">
        <v>12</v>
      </c>
      <c r="G22" s="12" t="s">
        <v>60</v>
      </c>
      <c r="H22" s="4">
        <v>-4.4999999999999998E-2</v>
      </c>
      <c r="I22" s="4">
        <f t="shared" si="4"/>
        <v>4.4999999999999998E-2</v>
      </c>
      <c r="J22" s="4"/>
      <c r="K22" s="4">
        <f>SUM(I22:J22)</f>
        <v>4.4999999999999998E-2</v>
      </c>
      <c r="W22" s="15"/>
      <c r="X22" s="79"/>
      <c r="Y22" s="79"/>
    </row>
    <row r="23" spans="1:25" ht="23.25" x14ac:dyDescent="0.35">
      <c r="B23" t="s">
        <v>26</v>
      </c>
      <c r="C23">
        <v>2.88</v>
      </c>
      <c r="D23">
        <f>SUM(D14:D22)</f>
        <v>-0.98999999999999988</v>
      </c>
      <c r="E23" s="6">
        <f>SUM(E14:E22)</f>
        <v>1.8900000000000003</v>
      </c>
      <c r="H23" s="33">
        <f>SUM(H14:H22)</f>
        <v>-1.17</v>
      </c>
      <c r="I23">
        <f>SUM(I14:I22)</f>
        <v>0.72000000000000008</v>
      </c>
      <c r="J23">
        <f>SUM(J14:J22)</f>
        <v>-0.67500000000000004</v>
      </c>
      <c r="K23" s="25">
        <f>SUM(K14:K22)</f>
        <v>4.4999999999999998E-2</v>
      </c>
      <c r="M23" s="50" t="s">
        <v>73</v>
      </c>
      <c r="N23" s="64">
        <v>0.22500000000000001</v>
      </c>
      <c r="O23" t="s">
        <v>6</v>
      </c>
      <c r="W23" s="33"/>
      <c r="X23" s="79"/>
      <c r="Y23" s="79"/>
    </row>
    <row r="24" spans="1:25" ht="23.25" x14ac:dyDescent="0.35">
      <c r="M24" s="73">
        <v>45046</v>
      </c>
      <c r="N24" s="74">
        <v>4.4999999999999998E-2</v>
      </c>
      <c r="O24" t="s">
        <v>75</v>
      </c>
      <c r="P24" s="14" t="s">
        <v>0</v>
      </c>
      <c r="W24" s="15"/>
      <c r="X24" s="79"/>
      <c r="Y24" s="79"/>
    </row>
    <row r="25" spans="1:25" ht="23.25" x14ac:dyDescent="0.35">
      <c r="A25" s="17" t="s">
        <v>6</v>
      </c>
      <c r="B25" s="17"/>
      <c r="C25" s="17">
        <v>4.9950000000000001</v>
      </c>
      <c r="D25" t="s">
        <v>32</v>
      </c>
      <c r="F25" t="s">
        <v>10</v>
      </c>
      <c r="G25" t="s">
        <v>11</v>
      </c>
      <c r="H25" s="14" t="s">
        <v>56</v>
      </c>
      <c r="I25" t="s">
        <v>53</v>
      </c>
      <c r="J25" s="1" t="s">
        <v>11</v>
      </c>
      <c r="K25" t="s">
        <v>57</v>
      </c>
      <c r="M25" s="47"/>
      <c r="N25" s="65">
        <v>1.62</v>
      </c>
      <c r="O25" t="s">
        <v>6</v>
      </c>
      <c r="W25" s="15"/>
      <c r="X25" s="79"/>
      <c r="Y25" s="79"/>
    </row>
    <row r="26" spans="1:25" ht="23.25" x14ac:dyDescent="0.35">
      <c r="A26" t="s">
        <v>27</v>
      </c>
      <c r="B26">
        <v>0.36</v>
      </c>
      <c r="D26">
        <v>-0.18</v>
      </c>
      <c r="E26">
        <f>SUM(B26:D26)</f>
        <v>0.18</v>
      </c>
      <c r="F26">
        <v>-0.13500000000000001</v>
      </c>
      <c r="G26">
        <f>E26+F26</f>
        <v>4.4999999999999984E-2</v>
      </c>
      <c r="I26">
        <v>-4.4999999999999998E-2</v>
      </c>
      <c r="J26">
        <f>SUM(G26:I26)</f>
        <v>0</v>
      </c>
      <c r="M26" s="47"/>
      <c r="N26" s="65">
        <v>4.0049999999999999</v>
      </c>
      <c r="O26" t="s">
        <v>6</v>
      </c>
      <c r="W26" s="15"/>
      <c r="X26" s="79"/>
      <c r="Y26" s="79"/>
    </row>
    <row r="27" spans="1:25" ht="23.25" x14ac:dyDescent="0.35">
      <c r="A27" t="s">
        <v>28</v>
      </c>
      <c r="B27">
        <v>0.81</v>
      </c>
      <c r="D27">
        <v>-0.45</v>
      </c>
      <c r="E27">
        <f>SUM(B27:D27)</f>
        <v>0.36000000000000004</v>
      </c>
      <c r="F27">
        <v>-0.18</v>
      </c>
      <c r="G27">
        <f t="shared" ref="G27:G31" si="5">E27+F27</f>
        <v>0.18000000000000005</v>
      </c>
      <c r="I27">
        <v>-0.18</v>
      </c>
      <c r="J27">
        <f t="shared" ref="J27:J31" si="6">SUM(G27:I27)</f>
        <v>0</v>
      </c>
      <c r="M27" s="47"/>
      <c r="N27" s="65"/>
      <c r="P27" s="6"/>
      <c r="W27" s="15"/>
      <c r="X27" s="79"/>
      <c r="Y27" s="79"/>
    </row>
    <row r="28" spans="1:25" ht="23.25" x14ac:dyDescent="0.35">
      <c r="G28">
        <f t="shared" si="5"/>
        <v>0</v>
      </c>
      <c r="J28">
        <f t="shared" si="6"/>
        <v>0</v>
      </c>
      <c r="M28" s="47"/>
      <c r="N28" s="65"/>
      <c r="O28" s="14"/>
      <c r="P28" s="6"/>
      <c r="W28" s="15"/>
      <c r="X28" s="80"/>
      <c r="Y28" s="81"/>
    </row>
    <row r="29" spans="1:25" ht="23.25" x14ac:dyDescent="0.35">
      <c r="A29" t="s">
        <v>29</v>
      </c>
      <c r="B29">
        <v>3.15</v>
      </c>
      <c r="D29">
        <v>-0.45</v>
      </c>
      <c r="E29">
        <f>SUM(B29:D29)</f>
        <v>2.6999999999999997</v>
      </c>
      <c r="F29">
        <v>-0.81</v>
      </c>
      <c r="G29">
        <f t="shared" si="5"/>
        <v>1.8899999999999997</v>
      </c>
      <c r="H29" s="14">
        <v>0.45</v>
      </c>
      <c r="I29">
        <v>-0.9</v>
      </c>
      <c r="J29">
        <f t="shared" si="6"/>
        <v>1.44</v>
      </c>
      <c r="K29" s="14" t="s">
        <v>61</v>
      </c>
      <c r="M29" s="47"/>
      <c r="N29" s="65"/>
      <c r="O29" s="14"/>
      <c r="P29" s="6"/>
      <c r="W29" s="15"/>
      <c r="X29" s="80"/>
      <c r="Y29" s="79"/>
    </row>
    <row r="30" spans="1:25" ht="24" thickBot="1" x14ac:dyDescent="0.4">
      <c r="G30">
        <f t="shared" si="5"/>
        <v>0</v>
      </c>
      <c r="J30">
        <f t="shared" si="6"/>
        <v>0</v>
      </c>
      <c r="M30" s="47"/>
      <c r="N30" s="66">
        <v>0.36</v>
      </c>
      <c r="O30" t="s">
        <v>76</v>
      </c>
      <c r="P30" s="6"/>
      <c r="W30" s="15"/>
      <c r="X30" s="80"/>
      <c r="Y30" s="79"/>
    </row>
    <row r="31" spans="1:25" ht="24" thickBot="1" x14ac:dyDescent="0.4">
      <c r="A31" t="s">
        <v>30</v>
      </c>
      <c r="B31">
        <v>0.67500000000000004</v>
      </c>
      <c r="D31">
        <v>-0.18</v>
      </c>
      <c r="E31">
        <f>SUM(B31:D31)</f>
        <v>0.49500000000000005</v>
      </c>
      <c r="F31">
        <v>-0.22500000000000001</v>
      </c>
      <c r="G31">
        <f t="shared" si="5"/>
        <v>0.27</v>
      </c>
      <c r="H31" s="14">
        <v>0.18</v>
      </c>
      <c r="I31">
        <v>-0.27</v>
      </c>
      <c r="J31">
        <f t="shared" si="6"/>
        <v>0.18</v>
      </c>
      <c r="K31" s="14" t="s">
        <v>59</v>
      </c>
      <c r="M31" s="53"/>
      <c r="N31" s="67">
        <f>SUM(N23:N30)</f>
        <v>6.2549999999999999</v>
      </c>
      <c r="P31" s="6"/>
      <c r="W31" s="15"/>
      <c r="X31" s="80"/>
      <c r="Y31" s="79"/>
    </row>
    <row r="32" spans="1:25" ht="24" thickBot="1" x14ac:dyDescent="0.4">
      <c r="A32" s="1" t="s">
        <v>31</v>
      </c>
      <c r="E32" s="31">
        <f>SUM(E26:E31)</f>
        <v>3.7349999999999999</v>
      </c>
      <c r="G32" s="32">
        <f>SUM(G26:G31)</f>
        <v>2.3849999999999998</v>
      </c>
      <c r="H32" s="40"/>
      <c r="J32" s="49">
        <f>SUM(J26:J31)</f>
        <v>1.6199999999999999</v>
      </c>
      <c r="K32" s="59" t="s">
        <v>63</v>
      </c>
      <c r="P32" s="6"/>
      <c r="W32" s="15"/>
      <c r="X32" s="80"/>
      <c r="Y32" s="79"/>
    </row>
    <row r="33" spans="1:25" ht="23.25" x14ac:dyDescent="0.35">
      <c r="P33" s="6"/>
      <c r="W33" s="15"/>
      <c r="X33" s="82"/>
      <c r="Y33" s="81"/>
    </row>
    <row r="34" spans="1:25" ht="24" thickBot="1" x14ac:dyDescent="0.4">
      <c r="P34" s="6"/>
      <c r="W34" s="15"/>
      <c r="X34" s="80"/>
      <c r="Y34" s="79"/>
    </row>
    <row r="35" spans="1:25" ht="23.25" x14ac:dyDescent="0.35">
      <c r="A35" s="35" t="s">
        <v>36</v>
      </c>
      <c r="B35" s="36"/>
      <c r="C35" s="36"/>
      <c r="D35" s="36"/>
      <c r="E35" s="36" t="s">
        <v>10</v>
      </c>
      <c r="F35" s="36" t="s">
        <v>11</v>
      </c>
      <c r="G35" s="36" t="s">
        <v>52</v>
      </c>
      <c r="H35" s="45" t="s">
        <v>56</v>
      </c>
      <c r="I35" s="36" t="s">
        <v>11</v>
      </c>
      <c r="J35" s="36" t="s">
        <v>54</v>
      </c>
      <c r="K35" s="68" t="s">
        <v>62</v>
      </c>
      <c r="L35" s="68" t="s">
        <v>70</v>
      </c>
      <c r="M35" s="69" t="s">
        <v>71</v>
      </c>
      <c r="P35" s="6"/>
      <c r="W35" s="15"/>
      <c r="X35" s="80"/>
      <c r="Y35" s="79"/>
    </row>
    <row r="36" spans="1:25" ht="28.5" x14ac:dyDescent="0.45">
      <c r="A36" s="38"/>
      <c r="B36" t="s">
        <v>39</v>
      </c>
      <c r="C36">
        <v>0.99</v>
      </c>
      <c r="D36" t="s">
        <v>40</v>
      </c>
      <c r="E36">
        <v>-0.36</v>
      </c>
      <c r="F36">
        <f>C36+E36</f>
        <v>0.63</v>
      </c>
      <c r="G36">
        <v>-0.72</v>
      </c>
      <c r="H36" s="14">
        <v>0.45</v>
      </c>
      <c r="I36">
        <f>SUM(F36:H36)</f>
        <v>0.36000000000000004</v>
      </c>
      <c r="J36">
        <v>4.4999999999999998E-2</v>
      </c>
      <c r="K36">
        <v>0.40500000000000003</v>
      </c>
      <c r="L36">
        <v>-0.09</v>
      </c>
      <c r="M36" s="70">
        <f>SUM(K36:L36)</f>
        <v>0.31500000000000006</v>
      </c>
      <c r="P36" s="6"/>
      <c r="W36" s="44"/>
      <c r="X36" s="80"/>
      <c r="Y36" s="79"/>
    </row>
    <row r="37" spans="1:25" ht="23.25" x14ac:dyDescent="0.35">
      <c r="A37" s="38"/>
      <c r="B37" t="s">
        <v>38</v>
      </c>
      <c r="C37">
        <v>0.54</v>
      </c>
      <c r="D37" t="s">
        <v>41</v>
      </c>
      <c r="E37">
        <v>-0.09</v>
      </c>
      <c r="F37">
        <f t="shared" ref="F37:F41" si="7">C37+E37</f>
        <v>0.45000000000000007</v>
      </c>
      <c r="G37">
        <v>-0.40500000000000003</v>
      </c>
      <c r="H37" s="14">
        <v>0.18</v>
      </c>
      <c r="I37">
        <f>SUM(F37:H37)</f>
        <v>0.22500000000000003</v>
      </c>
      <c r="K37">
        <f>SUM(I37:J37)</f>
        <v>0.22500000000000003</v>
      </c>
      <c r="L37">
        <v>-0.09</v>
      </c>
      <c r="M37" s="70">
        <f>SUM(K37:L37)</f>
        <v>0.13500000000000004</v>
      </c>
      <c r="W37" s="15"/>
      <c r="X37" s="80"/>
      <c r="Y37" s="79"/>
    </row>
    <row r="38" spans="1:25" ht="23.25" x14ac:dyDescent="0.35">
      <c r="A38" s="38"/>
      <c r="B38" t="s">
        <v>42</v>
      </c>
      <c r="C38">
        <v>2.25</v>
      </c>
      <c r="D38" t="s">
        <v>43</v>
      </c>
      <c r="F38">
        <f t="shared" si="7"/>
        <v>2.25</v>
      </c>
      <c r="H38" s="14"/>
      <c r="I38">
        <f t="shared" ref="I38:I41" si="8">SUM(F38:G38)</f>
        <v>2.25</v>
      </c>
      <c r="K38">
        <f t="shared" ref="K38:K41" si="9">SUM(I38:J38)</f>
        <v>2.25</v>
      </c>
      <c r="L38">
        <v>-0.36</v>
      </c>
      <c r="M38" s="70">
        <f>SUM(K38:L38)</f>
        <v>1.8900000000000001</v>
      </c>
      <c r="S38" s="14"/>
      <c r="U38" s="1"/>
      <c r="W38" s="15"/>
      <c r="X38" s="80"/>
      <c r="Y38" s="79"/>
    </row>
    <row r="39" spans="1:25" ht="23.25" x14ac:dyDescent="0.35">
      <c r="A39" s="38"/>
      <c r="B39" t="s">
        <v>37</v>
      </c>
      <c r="C39">
        <v>1.125</v>
      </c>
      <c r="D39" t="s">
        <v>44</v>
      </c>
      <c r="F39">
        <f t="shared" si="7"/>
        <v>1.125</v>
      </c>
      <c r="G39">
        <v>-0.36</v>
      </c>
      <c r="H39" s="14"/>
      <c r="I39">
        <f t="shared" si="8"/>
        <v>0.76500000000000001</v>
      </c>
      <c r="K39">
        <f t="shared" si="9"/>
        <v>0.76500000000000001</v>
      </c>
      <c r="M39" s="70">
        <f>SUM(K39:L39)</f>
        <v>0.76500000000000001</v>
      </c>
      <c r="W39" s="15"/>
      <c r="X39" s="80"/>
      <c r="Y39" s="79"/>
    </row>
    <row r="40" spans="1:25" ht="26.25" x14ac:dyDescent="0.4">
      <c r="A40" s="38"/>
      <c r="B40" t="s">
        <v>45</v>
      </c>
      <c r="C40">
        <v>4.125</v>
      </c>
      <c r="D40" t="s">
        <v>46</v>
      </c>
      <c r="E40">
        <v>-0.97499999999999998</v>
      </c>
      <c r="F40">
        <f t="shared" si="7"/>
        <v>3.15</v>
      </c>
      <c r="G40">
        <v>-1.35</v>
      </c>
      <c r="H40" s="14"/>
      <c r="I40" s="6">
        <f t="shared" si="8"/>
        <v>1.7999999999999998</v>
      </c>
      <c r="K40">
        <f t="shared" si="9"/>
        <v>1.7999999999999998</v>
      </c>
      <c r="L40">
        <v>-0.9</v>
      </c>
      <c r="M40" s="70">
        <f>SUM(K40:L40)</f>
        <v>0.8999999999999998</v>
      </c>
      <c r="W40" s="23"/>
      <c r="X40" s="80"/>
      <c r="Y40" s="79"/>
    </row>
    <row r="41" spans="1:25" ht="24" thickBot="1" x14ac:dyDescent="0.4">
      <c r="A41" s="38"/>
      <c r="B41" t="s">
        <v>45</v>
      </c>
      <c r="C41" s="13">
        <v>0.375</v>
      </c>
      <c r="D41" t="s">
        <v>47</v>
      </c>
      <c r="E41">
        <v>-0.375</v>
      </c>
      <c r="F41" s="4">
        <f t="shared" si="7"/>
        <v>0</v>
      </c>
      <c r="H41" s="14"/>
      <c r="I41" s="4">
        <f t="shared" si="8"/>
        <v>0</v>
      </c>
      <c r="K41" s="4">
        <f t="shared" si="9"/>
        <v>0</v>
      </c>
      <c r="M41" s="71"/>
      <c r="W41" s="15"/>
      <c r="X41" s="80"/>
      <c r="Y41" s="79"/>
    </row>
    <row r="42" spans="1:25" ht="26.25" x14ac:dyDescent="0.4">
      <c r="A42" s="38"/>
      <c r="C42">
        <f>SUM(C36:C41)</f>
        <v>9.4050000000000011</v>
      </c>
      <c r="D42" t="s">
        <v>48</v>
      </c>
      <c r="F42" s="40">
        <f>SUM(F36:F41)</f>
        <v>7.6050000000000004</v>
      </c>
      <c r="H42" s="14"/>
      <c r="I42">
        <f>SUM(I36:I41)</f>
        <v>5.4</v>
      </c>
      <c r="K42" s="40">
        <f>SUM(K36:K41)</f>
        <v>5.4450000000000003</v>
      </c>
      <c r="M42" s="72">
        <f>SUM(M36:M41)</f>
        <v>4.0049999999999999</v>
      </c>
      <c r="S42" s="14"/>
      <c r="V42" s="14"/>
      <c r="W42" s="61"/>
      <c r="X42" s="80"/>
      <c r="Y42" s="79"/>
    </row>
    <row r="43" spans="1:25" ht="24" thickBot="1" x14ac:dyDescent="0.4">
      <c r="A43" s="41"/>
      <c r="B43" s="4"/>
      <c r="C43" s="4"/>
      <c r="D43" s="4"/>
      <c r="E43" s="4"/>
      <c r="F43" s="4"/>
      <c r="G43" s="4"/>
      <c r="H43" s="46"/>
      <c r="I43" s="4"/>
      <c r="J43" s="4"/>
      <c r="K43" s="4"/>
      <c r="L43" s="4"/>
      <c r="M43" s="71"/>
      <c r="W43" s="15"/>
      <c r="X43" s="80"/>
      <c r="Y43" s="79"/>
    </row>
    <row r="44" spans="1:25" ht="23.25" x14ac:dyDescent="0.35">
      <c r="S44" s="14"/>
      <c r="V44" s="14"/>
      <c r="W44" s="61"/>
      <c r="X44" s="80"/>
      <c r="Y44" s="79"/>
    </row>
    <row r="45" spans="1:25" ht="23.25" x14ac:dyDescent="0.35">
      <c r="A45" s="25"/>
      <c r="B45" s="25"/>
      <c r="C45" s="14"/>
      <c r="S45" s="14"/>
      <c r="W45" s="14"/>
      <c r="X45" s="80"/>
      <c r="Y45" s="79"/>
    </row>
    <row r="46" spans="1:25" ht="33.75" x14ac:dyDescent="0.5">
      <c r="A46" s="25"/>
      <c r="S46" s="14"/>
      <c r="W46" s="14"/>
      <c r="X46" s="83"/>
      <c r="Y46" s="84"/>
    </row>
    <row r="47" spans="1:25" ht="23.25" x14ac:dyDescent="0.35">
      <c r="A47" s="25" t="s">
        <v>66</v>
      </c>
      <c r="B47" s="25">
        <v>0</v>
      </c>
      <c r="S47" s="14"/>
      <c r="W47" s="14"/>
      <c r="X47" s="80"/>
      <c r="Y47" s="79"/>
    </row>
    <row r="48" spans="1:25" ht="23.25" x14ac:dyDescent="0.35">
      <c r="A48" s="25" t="s">
        <v>67</v>
      </c>
      <c r="B48" s="25">
        <v>0</v>
      </c>
      <c r="S48" s="14"/>
      <c r="T48" s="6"/>
      <c r="W48" s="14"/>
      <c r="X48" s="80"/>
      <c r="Y48" s="79"/>
    </row>
    <row r="49" spans="1:25" ht="23.25" x14ac:dyDescent="0.35">
      <c r="A49" s="25"/>
      <c r="B49" s="77"/>
      <c r="S49" s="14"/>
      <c r="X49" s="80"/>
      <c r="Y49" s="79"/>
    </row>
    <row r="50" spans="1:25" ht="26.25" x14ac:dyDescent="0.4">
      <c r="A50" s="25" t="s">
        <v>51</v>
      </c>
      <c r="B50" s="77">
        <v>0.36</v>
      </c>
      <c r="C50" s="12" t="s">
        <v>78</v>
      </c>
      <c r="D50" s="12"/>
      <c r="E50" s="12"/>
      <c r="Q50" s="40"/>
      <c r="S50" s="14"/>
      <c r="V50" s="25"/>
      <c r="X50" s="85"/>
      <c r="Y50" s="79"/>
    </row>
    <row r="51" spans="1:25" ht="23.25" x14ac:dyDescent="0.35">
      <c r="B51" s="78"/>
      <c r="C51" s="12" t="s">
        <v>77</v>
      </c>
      <c r="D51" s="12"/>
      <c r="S51" s="14"/>
      <c r="X51" s="80"/>
      <c r="Y51" s="79"/>
    </row>
    <row r="52" spans="1:25" ht="23.25" x14ac:dyDescent="0.35">
      <c r="X52" s="86"/>
      <c r="Y52" s="79"/>
    </row>
    <row r="53" spans="1:25" ht="26.25" x14ac:dyDescent="0.4">
      <c r="B53" s="60" t="s">
        <v>3</v>
      </c>
      <c r="C53" s="60" t="s">
        <v>4</v>
      </c>
    </row>
    <row r="54" spans="1:25" ht="26.25" x14ac:dyDescent="0.4">
      <c r="B54" s="60"/>
      <c r="C54" s="1"/>
      <c r="F54" s="75"/>
    </row>
    <row r="56" spans="1:25" ht="15.75" thickBot="1" x14ac:dyDescent="0.3">
      <c r="A56" s="55"/>
      <c r="B56" s="54"/>
      <c r="C56" s="76"/>
      <c r="D56" s="6"/>
      <c r="E56" s="6"/>
      <c r="F56" s="75"/>
    </row>
    <row r="57" spans="1:25" x14ac:dyDescent="0.25">
      <c r="A57" s="26"/>
      <c r="B57">
        <f>SUM(B54:B56)</f>
        <v>0</v>
      </c>
      <c r="C57">
        <f>SUM(C54:C56)</f>
        <v>0</v>
      </c>
    </row>
    <row r="58" spans="1:25" x14ac:dyDescent="0.25">
      <c r="A58" s="26" t="s">
        <v>1</v>
      </c>
      <c r="B58">
        <v>6.2549999999999999</v>
      </c>
      <c r="D58" s="14" t="s">
        <v>81</v>
      </c>
    </row>
    <row r="59" spans="1:25" ht="15.75" thickBot="1" x14ac:dyDescent="0.3">
      <c r="A59" s="26" t="s">
        <v>2</v>
      </c>
      <c r="B59" s="4"/>
      <c r="C59" s="4">
        <v>6.2549999999999999</v>
      </c>
      <c r="D59" s="14" t="s">
        <v>81</v>
      </c>
    </row>
    <row r="60" spans="1:25" ht="15.75" thickBot="1" x14ac:dyDescent="0.3">
      <c r="B60">
        <f>SUM(B57:B59)</f>
        <v>6.2549999999999999</v>
      </c>
      <c r="C60">
        <f>SUM(C57:C59)</f>
        <v>6.2549999999999999</v>
      </c>
    </row>
    <row r="61" spans="1:25" x14ac:dyDescent="0.25">
      <c r="A61" s="10" t="s">
        <v>0</v>
      </c>
      <c r="B61" s="19"/>
      <c r="C61" s="21"/>
      <c r="D61" t="s">
        <v>60</v>
      </c>
      <c r="F61" s="1"/>
    </row>
    <row r="62" spans="1:25" ht="15" customHeight="1" thickBot="1" x14ac:dyDescent="0.3">
      <c r="A62" s="11" t="s">
        <v>5</v>
      </c>
      <c r="B62" s="20"/>
      <c r="C62" s="22"/>
      <c r="F62" s="1"/>
    </row>
    <row r="63" spans="1:25" x14ac:dyDescent="0.25">
      <c r="B63" s="8" t="s">
        <v>60</v>
      </c>
      <c r="C63" s="1"/>
      <c r="D63" s="1"/>
    </row>
    <row r="64" spans="1:25" x14ac:dyDescent="0.25">
      <c r="B64" s="9"/>
      <c r="C64" s="1"/>
      <c r="D64" s="1"/>
    </row>
    <row r="65" spans="1:32" ht="15.75" thickBot="1" x14ac:dyDescent="0.3">
      <c r="D65" s="1"/>
      <c r="E65" s="1"/>
    </row>
    <row r="66" spans="1:32" ht="23.25" x14ac:dyDescent="0.35">
      <c r="A66" s="3" t="s">
        <v>35</v>
      </c>
      <c r="D66" t="s">
        <v>10</v>
      </c>
      <c r="F66" t="s">
        <v>13</v>
      </c>
      <c r="G66" t="s">
        <v>11</v>
      </c>
      <c r="J66" t="s">
        <v>11</v>
      </c>
      <c r="K66" t="s">
        <v>24</v>
      </c>
      <c r="L66" s="15" t="s">
        <v>11</v>
      </c>
      <c r="M66" s="18" t="s">
        <v>33</v>
      </c>
      <c r="N66" t="s">
        <v>34</v>
      </c>
      <c r="O66" t="s">
        <v>10</v>
      </c>
      <c r="P66" s="27" t="s">
        <v>11</v>
      </c>
      <c r="Q66" t="s">
        <v>53</v>
      </c>
      <c r="R66" t="s">
        <v>58</v>
      </c>
      <c r="S66" t="s">
        <v>54</v>
      </c>
      <c r="T66" s="48" t="s">
        <v>68</v>
      </c>
      <c r="U66" s="36" t="s">
        <v>65</v>
      </c>
      <c r="V66" s="51" t="s">
        <v>69</v>
      </c>
      <c r="W66" s="37"/>
    </row>
    <row r="67" spans="1:32" ht="23.25" x14ac:dyDescent="0.35">
      <c r="A67" t="s">
        <v>50</v>
      </c>
      <c r="B67" t="s">
        <v>7</v>
      </c>
      <c r="C67">
        <v>1.35</v>
      </c>
      <c r="D67">
        <v>-0.27</v>
      </c>
      <c r="E67">
        <f>SUM(C67:D67)</f>
        <v>1.08</v>
      </c>
      <c r="F67">
        <v>-1.05</v>
      </c>
      <c r="G67" s="14">
        <v>0.03</v>
      </c>
      <c r="H67" s="14"/>
      <c r="I67" s="14" t="s">
        <v>12</v>
      </c>
      <c r="J67">
        <v>0</v>
      </c>
      <c r="L67" s="15"/>
      <c r="P67">
        <v>0</v>
      </c>
      <c r="T67" s="38">
        <v>0</v>
      </c>
      <c r="W67" s="39"/>
    </row>
    <row r="68" spans="1:32" ht="23.25" x14ac:dyDescent="0.35">
      <c r="B68" s="1" t="s">
        <v>49</v>
      </c>
      <c r="C68">
        <v>0.18</v>
      </c>
      <c r="D68">
        <v>-4.4999999999999998E-2</v>
      </c>
      <c r="E68">
        <f>SUM(C68:D68)</f>
        <v>0.13500000000000001</v>
      </c>
      <c r="G68">
        <v>0.13500000000000001</v>
      </c>
      <c r="J68">
        <v>0.13500000000000001</v>
      </c>
      <c r="K68">
        <v>-4.4999999999999998E-2</v>
      </c>
      <c r="L68" s="15">
        <f>J68+K68</f>
        <v>9.0000000000000011E-2</v>
      </c>
      <c r="N68">
        <v>0.09</v>
      </c>
      <c r="O68">
        <v>-4.4999999999999998E-2</v>
      </c>
      <c r="P68">
        <f>N68+O68</f>
        <v>4.4999999999999998E-2</v>
      </c>
      <c r="R68">
        <f>SUM(P68:Q68)</f>
        <v>4.4999999999999998E-2</v>
      </c>
      <c r="S68" s="14">
        <v>-4.4999999999999998E-2</v>
      </c>
      <c r="T68" s="38">
        <v>0</v>
      </c>
      <c r="W68" s="39"/>
    </row>
    <row r="69" spans="1:32" ht="23.25" x14ac:dyDescent="0.35">
      <c r="B69" t="s">
        <v>8</v>
      </c>
      <c r="C69">
        <v>3.15</v>
      </c>
      <c r="D69">
        <v>-0.18</v>
      </c>
      <c r="E69">
        <f>SUM(C69:D69)</f>
        <v>2.9699999999999998</v>
      </c>
      <c r="G69">
        <v>2.97</v>
      </c>
      <c r="J69">
        <v>2.97</v>
      </c>
      <c r="K69">
        <v>-0.45</v>
      </c>
      <c r="L69" s="15">
        <f t="shared" ref="L69:L70" si="10">J69+K69</f>
        <v>2.52</v>
      </c>
      <c r="M69">
        <v>-0.27</v>
      </c>
      <c r="N69">
        <v>2.25</v>
      </c>
      <c r="O69">
        <v>-1.53</v>
      </c>
      <c r="P69">
        <f t="shared" ref="P69:P70" si="11">N69+O69</f>
        <v>0.72</v>
      </c>
      <c r="Q69">
        <v>-0.45</v>
      </c>
      <c r="R69">
        <f>SUM(P69:Q69)</f>
        <v>0.26999999999999996</v>
      </c>
      <c r="T69" s="58">
        <v>0.27</v>
      </c>
      <c r="U69" s="56">
        <v>-0.13500000000000001</v>
      </c>
      <c r="V69" s="56">
        <v>0.13500000000000001</v>
      </c>
      <c r="W69" s="39"/>
    </row>
    <row r="70" spans="1:32" ht="24" thickBot="1" x14ac:dyDescent="0.4">
      <c r="B70" t="s">
        <v>9</v>
      </c>
      <c r="C70" s="4">
        <v>1.35</v>
      </c>
      <c r="D70">
        <v>-0.09</v>
      </c>
      <c r="E70" s="4">
        <f>SUM(C70:D70)</f>
        <v>1.26</v>
      </c>
      <c r="G70" s="13">
        <v>1.26</v>
      </c>
      <c r="J70" s="13">
        <v>1.26</v>
      </c>
      <c r="K70">
        <v>-0.27</v>
      </c>
      <c r="L70" s="16">
        <f t="shared" si="10"/>
        <v>0.99</v>
      </c>
      <c r="M70">
        <v>-0.18</v>
      </c>
      <c r="N70" s="4">
        <v>0.81</v>
      </c>
      <c r="O70">
        <v>-0.54</v>
      </c>
      <c r="P70">
        <f t="shared" si="11"/>
        <v>0.27</v>
      </c>
      <c r="R70">
        <f>SUM(P70:Q70)</f>
        <v>0.27</v>
      </c>
      <c r="T70" s="58">
        <v>0.27</v>
      </c>
      <c r="U70" s="56">
        <v>-0.18</v>
      </c>
      <c r="V70" s="56">
        <v>0.09</v>
      </c>
      <c r="W70" s="39"/>
    </row>
    <row r="71" spans="1:32" ht="19.5" thickBot="1" x14ac:dyDescent="0.35">
      <c r="C71">
        <f>SUM(C67:C70)</f>
        <v>6.0299999999999994</v>
      </c>
      <c r="E71">
        <f>SUM(E67:E70)</f>
        <v>5.4449999999999994</v>
      </c>
      <c r="G71">
        <f>SUM(G67:G70)</f>
        <v>4.3950000000000005</v>
      </c>
      <c r="J71">
        <f>SUM(J67:J70)</f>
        <v>4.3650000000000002</v>
      </c>
      <c r="L71" s="33">
        <f>SUM(L68:L70)</f>
        <v>3.5999999999999996</v>
      </c>
      <c r="M71" s="18"/>
      <c r="N71" s="31">
        <f>SUM(N68:N70)</f>
        <v>3.15</v>
      </c>
      <c r="P71" s="34">
        <f>SUM(P68:P70)</f>
        <v>1.0350000000000001</v>
      </c>
      <c r="R71" s="40"/>
      <c r="T71" s="57"/>
      <c r="U71" s="6"/>
      <c r="V71" s="54"/>
      <c r="W71" s="39"/>
    </row>
    <row r="72" spans="1:32" ht="23.25" x14ac:dyDescent="0.35">
      <c r="L72" s="15"/>
      <c r="T72" s="38">
        <f>SUM(T67:T71)</f>
        <v>0.54</v>
      </c>
      <c r="V72" s="52">
        <f>SUM(V69:V71)</f>
        <v>0.22500000000000001</v>
      </c>
      <c r="W72" s="39"/>
    </row>
    <row r="73" spans="1:32" ht="24" thickBot="1" x14ac:dyDescent="0.4">
      <c r="L73" s="15"/>
      <c r="T73" s="41"/>
      <c r="U73" s="4"/>
      <c r="V73" s="4"/>
      <c r="W73" s="42"/>
    </row>
    <row r="74" spans="1:32" ht="23.25" x14ac:dyDescent="0.35">
      <c r="A74" s="7" t="s">
        <v>14</v>
      </c>
      <c r="B74" s="7"/>
      <c r="C74" s="5"/>
      <c r="D74" t="s">
        <v>25</v>
      </c>
      <c r="E74" t="s">
        <v>55</v>
      </c>
      <c r="F74" t="s">
        <v>64</v>
      </c>
      <c r="H74" t="s">
        <v>72</v>
      </c>
      <c r="I74" t="s">
        <v>11</v>
      </c>
      <c r="J74" t="s">
        <v>74</v>
      </c>
      <c r="K74" t="s">
        <v>11</v>
      </c>
      <c r="L74" s="15"/>
    </row>
    <row r="75" spans="1:32" ht="23.25" x14ac:dyDescent="0.35">
      <c r="B75" t="s">
        <v>15</v>
      </c>
      <c r="C75">
        <v>0.18</v>
      </c>
      <c r="E75" s="6">
        <f t="shared" ref="E75:E83" si="12">SUM(C75:D75)</f>
        <v>0.18</v>
      </c>
      <c r="F75" s="12">
        <v>24</v>
      </c>
      <c r="G75" s="12" t="s">
        <v>60</v>
      </c>
      <c r="H75">
        <v>-0.13500000000000001</v>
      </c>
      <c r="I75">
        <f>E75+H75</f>
        <v>4.4999999999999984E-2</v>
      </c>
      <c r="J75">
        <v>-4.4999999999999998E-2</v>
      </c>
      <c r="K75">
        <f t="shared" ref="K75:K80" si="13">SUM(I75:J75)</f>
        <v>0</v>
      </c>
      <c r="L75" s="15"/>
    </row>
    <row r="76" spans="1:32" ht="23.25" x14ac:dyDescent="0.35">
      <c r="B76" t="s">
        <v>16</v>
      </c>
      <c r="C76">
        <v>0.58499999999999996</v>
      </c>
      <c r="D76">
        <v>-0.22500000000000001</v>
      </c>
      <c r="E76" s="6">
        <f t="shared" si="12"/>
        <v>0.36</v>
      </c>
      <c r="F76" s="12">
        <v>48</v>
      </c>
      <c r="G76" s="12" t="s">
        <v>60</v>
      </c>
      <c r="H76">
        <v>-0.22500000000000001</v>
      </c>
      <c r="I76">
        <f t="shared" ref="I76:I83" si="14">E76+H76</f>
        <v>0.13499999999999998</v>
      </c>
      <c r="J76">
        <v>-0.13500000000000001</v>
      </c>
      <c r="K76">
        <f t="shared" si="13"/>
        <v>0</v>
      </c>
      <c r="L76" s="15"/>
    </row>
    <row r="77" spans="1:32" ht="23.25" x14ac:dyDescent="0.35">
      <c r="B77" t="s">
        <v>17</v>
      </c>
      <c r="C77">
        <v>0.27</v>
      </c>
      <c r="D77">
        <v>-0.09</v>
      </c>
      <c r="E77" s="6">
        <f t="shared" si="12"/>
        <v>0.18000000000000002</v>
      </c>
      <c r="F77" s="12">
        <v>24</v>
      </c>
      <c r="G77" s="12" t="s">
        <v>60</v>
      </c>
      <c r="H77">
        <v>-0.09</v>
      </c>
      <c r="I77">
        <f t="shared" si="14"/>
        <v>9.0000000000000024E-2</v>
      </c>
      <c r="J77">
        <v>-0.09</v>
      </c>
      <c r="K77">
        <f t="shared" si="13"/>
        <v>0</v>
      </c>
      <c r="L77" s="15"/>
    </row>
    <row r="78" spans="1:32" ht="23.25" x14ac:dyDescent="0.35">
      <c r="B78" t="s">
        <v>18</v>
      </c>
      <c r="C78">
        <v>0.40500000000000003</v>
      </c>
      <c r="D78">
        <v>-0.13500000000000001</v>
      </c>
      <c r="E78" s="6">
        <f t="shared" si="12"/>
        <v>0.27</v>
      </c>
      <c r="F78" s="12">
        <v>36</v>
      </c>
      <c r="G78" s="12" t="s">
        <v>60</v>
      </c>
      <c r="H78">
        <v>-0.13500000000000001</v>
      </c>
      <c r="I78">
        <f t="shared" si="14"/>
        <v>0.13500000000000001</v>
      </c>
      <c r="J78">
        <v>-0.13500000000000001</v>
      </c>
      <c r="K78">
        <f t="shared" si="13"/>
        <v>0</v>
      </c>
      <c r="L78" s="15"/>
    </row>
    <row r="79" spans="1:32" ht="23.25" x14ac:dyDescent="0.35">
      <c r="B79" t="s">
        <v>19</v>
      </c>
      <c r="C79">
        <v>0.45</v>
      </c>
      <c r="D79">
        <v>-0.13500000000000001</v>
      </c>
      <c r="E79" s="6">
        <f t="shared" si="12"/>
        <v>0.315</v>
      </c>
      <c r="F79" s="12">
        <v>42</v>
      </c>
      <c r="G79" s="12" t="s">
        <v>60</v>
      </c>
      <c r="H79">
        <v>-0.18</v>
      </c>
      <c r="I79">
        <f t="shared" si="14"/>
        <v>0.13500000000000001</v>
      </c>
      <c r="J79">
        <v>-0.13500000000000001</v>
      </c>
      <c r="K79">
        <f t="shared" si="13"/>
        <v>0</v>
      </c>
      <c r="L79" s="3"/>
      <c r="W79" s="15"/>
      <c r="X79" s="18"/>
      <c r="AA79" s="27"/>
      <c r="AD79" s="25"/>
      <c r="AF79" s="52"/>
    </row>
    <row r="80" spans="1:32" ht="23.25" x14ac:dyDescent="0.35">
      <c r="B80" t="s">
        <v>20</v>
      </c>
      <c r="C80">
        <v>0.315</v>
      </c>
      <c r="D80">
        <v>-0.09</v>
      </c>
      <c r="E80" s="6">
        <f t="shared" si="12"/>
        <v>0.22500000000000001</v>
      </c>
      <c r="F80" s="12">
        <v>30</v>
      </c>
      <c r="G80" s="12" t="s">
        <v>60</v>
      </c>
      <c r="H80">
        <v>-0.13500000000000001</v>
      </c>
      <c r="I80">
        <f t="shared" si="14"/>
        <v>0.09</v>
      </c>
      <c r="J80">
        <v>-0.09</v>
      </c>
      <c r="K80">
        <f t="shared" si="13"/>
        <v>0</v>
      </c>
      <c r="R80" s="14"/>
      <c r="S80" s="14"/>
      <c r="T80" s="14"/>
      <c r="W80" s="15"/>
    </row>
    <row r="81" spans="1:33" ht="23.25" x14ac:dyDescent="0.35">
      <c r="B81" t="s">
        <v>21</v>
      </c>
      <c r="C81">
        <v>0.09</v>
      </c>
      <c r="D81">
        <v>-4.4999999999999998E-2</v>
      </c>
      <c r="E81" s="6">
        <f t="shared" si="12"/>
        <v>4.4999999999999998E-2</v>
      </c>
      <c r="F81" s="12">
        <v>6</v>
      </c>
      <c r="G81" s="12" t="s">
        <v>60</v>
      </c>
      <c r="H81">
        <v>-4.4999999999999998E-2</v>
      </c>
      <c r="I81">
        <f t="shared" si="14"/>
        <v>0</v>
      </c>
      <c r="M81" s="1"/>
      <c r="W81" s="15"/>
    </row>
    <row r="82" spans="1:33" ht="23.25" x14ac:dyDescent="0.35">
      <c r="B82" t="s">
        <v>22</v>
      </c>
      <c r="C82">
        <v>0.40500000000000003</v>
      </c>
      <c r="D82">
        <v>-0.18</v>
      </c>
      <c r="E82" s="6">
        <f t="shared" si="12"/>
        <v>0.22500000000000003</v>
      </c>
      <c r="F82" s="12">
        <v>30</v>
      </c>
      <c r="G82" s="12" t="s">
        <v>60</v>
      </c>
      <c r="H82">
        <v>-0.18</v>
      </c>
      <c r="I82">
        <f t="shared" si="14"/>
        <v>4.500000000000004E-2</v>
      </c>
      <c r="J82">
        <v>-4.4999999999999998E-2</v>
      </c>
      <c r="K82">
        <f>SUM(I82:J82)</f>
        <v>0</v>
      </c>
      <c r="W82" s="15"/>
      <c r="AD82" s="6"/>
      <c r="AE82" s="6"/>
      <c r="AF82" s="6"/>
    </row>
    <row r="83" spans="1:33" ht="24" thickBot="1" x14ac:dyDescent="0.4">
      <c r="B83" t="s">
        <v>23</v>
      </c>
      <c r="C83" s="4">
        <v>0.18</v>
      </c>
      <c r="D83" s="4">
        <v>-0.09</v>
      </c>
      <c r="E83" s="54">
        <f t="shared" si="12"/>
        <v>0.09</v>
      </c>
      <c r="F83" s="12">
        <v>12</v>
      </c>
      <c r="G83" s="12" t="s">
        <v>60</v>
      </c>
      <c r="H83" s="4">
        <v>-4.4999999999999998E-2</v>
      </c>
      <c r="I83" s="4">
        <f t="shared" si="14"/>
        <v>4.4999999999999998E-2</v>
      </c>
      <c r="J83" s="4"/>
      <c r="K83" s="4">
        <f>SUM(I83:J83)</f>
        <v>4.4999999999999998E-2</v>
      </c>
      <c r="W83" s="15"/>
      <c r="AD83" s="6"/>
      <c r="AE83" s="6"/>
      <c r="AF83" s="6"/>
    </row>
    <row r="84" spans="1:33" ht="23.25" x14ac:dyDescent="0.35">
      <c r="B84" t="s">
        <v>26</v>
      </c>
      <c r="C84">
        <v>2.88</v>
      </c>
      <c r="D84">
        <f>SUM(D75:D83)</f>
        <v>-0.98999999999999988</v>
      </c>
      <c r="E84" s="6">
        <f>SUM(E75:E83)</f>
        <v>1.8900000000000003</v>
      </c>
      <c r="H84" s="33">
        <f>SUM(H75:H83)</f>
        <v>-1.17</v>
      </c>
      <c r="I84">
        <f>SUM(I75:I83)</f>
        <v>0.72000000000000008</v>
      </c>
      <c r="J84">
        <f>SUM(J75:J83)</f>
        <v>-0.67500000000000004</v>
      </c>
      <c r="K84" s="25">
        <f>SUM(K75:K83)</f>
        <v>4.4999999999999998E-2</v>
      </c>
      <c r="M84" s="50" t="s">
        <v>73</v>
      </c>
      <c r="N84" s="64">
        <v>0.22500000000000001</v>
      </c>
      <c r="O84" t="s">
        <v>6</v>
      </c>
      <c r="W84" s="33"/>
      <c r="X84" s="18"/>
      <c r="Y84" s="33"/>
      <c r="AC84" s="40"/>
      <c r="AD84" s="6"/>
      <c r="AE84" s="6"/>
      <c r="AF84" s="6"/>
    </row>
    <row r="85" spans="1:33" ht="23.25" x14ac:dyDescent="0.35">
      <c r="M85" s="73">
        <v>45046</v>
      </c>
      <c r="N85" s="74">
        <v>4.4999999999999998E-2</v>
      </c>
      <c r="O85" t="s">
        <v>75</v>
      </c>
      <c r="P85" s="14" t="s">
        <v>0</v>
      </c>
      <c r="W85" s="15"/>
      <c r="AF85" s="52"/>
    </row>
    <row r="86" spans="1:33" ht="23.25" x14ac:dyDescent="0.35">
      <c r="A86" s="17" t="s">
        <v>6</v>
      </c>
      <c r="B86" s="17"/>
      <c r="C86" s="17">
        <v>4.9950000000000001</v>
      </c>
      <c r="D86" t="s">
        <v>32</v>
      </c>
      <c r="F86" t="s">
        <v>10</v>
      </c>
      <c r="G86" t="s">
        <v>11</v>
      </c>
      <c r="H86" s="14" t="s">
        <v>56</v>
      </c>
      <c r="I86" t="s">
        <v>53</v>
      </c>
      <c r="J86" s="1" t="s">
        <v>11</v>
      </c>
      <c r="K86" t="s">
        <v>57</v>
      </c>
      <c r="M86" s="47"/>
      <c r="N86" s="65">
        <v>1.62</v>
      </c>
      <c r="O86" t="s">
        <v>6</v>
      </c>
      <c r="W86" s="15"/>
    </row>
    <row r="87" spans="1:33" ht="23.25" x14ac:dyDescent="0.35">
      <c r="A87" t="s">
        <v>27</v>
      </c>
      <c r="B87">
        <v>0.36</v>
      </c>
      <c r="D87">
        <v>-0.18</v>
      </c>
      <c r="E87">
        <f>SUM(B87:D87)</f>
        <v>0.18</v>
      </c>
      <c r="F87">
        <v>-0.13500000000000001</v>
      </c>
      <c r="G87">
        <f>E87+F87</f>
        <v>4.4999999999999984E-2</v>
      </c>
      <c r="I87">
        <v>-4.4999999999999998E-2</v>
      </c>
      <c r="J87">
        <f>SUM(G87:I87)</f>
        <v>0</v>
      </c>
      <c r="M87" s="47"/>
      <c r="N87" s="65">
        <v>4.0049999999999999</v>
      </c>
      <c r="O87" t="s">
        <v>6</v>
      </c>
      <c r="W87" s="15"/>
    </row>
    <row r="88" spans="1:33" ht="23.25" x14ac:dyDescent="0.35">
      <c r="A88" t="s">
        <v>28</v>
      </c>
      <c r="B88">
        <v>0.81</v>
      </c>
      <c r="D88">
        <v>-0.45</v>
      </c>
      <c r="E88">
        <f>SUM(B88:D88)</f>
        <v>0.36000000000000004</v>
      </c>
      <c r="F88">
        <v>-0.18</v>
      </c>
      <c r="G88">
        <f t="shared" ref="G88:G92" si="15">E88+F88</f>
        <v>0.18000000000000005</v>
      </c>
      <c r="I88">
        <v>-0.18</v>
      </c>
      <c r="J88">
        <f t="shared" ref="J88:J92" si="16">SUM(G88:I88)</f>
        <v>0</v>
      </c>
      <c r="M88" s="47"/>
      <c r="N88" s="65"/>
      <c r="P88" s="6"/>
      <c r="W88" s="15"/>
    </row>
    <row r="89" spans="1:33" ht="23.25" x14ac:dyDescent="0.35">
      <c r="G89">
        <f t="shared" si="15"/>
        <v>0</v>
      </c>
      <c r="J89">
        <f t="shared" si="16"/>
        <v>0</v>
      </c>
      <c r="M89" s="47"/>
      <c r="N89" s="65"/>
      <c r="O89" s="14"/>
      <c r="P89" s="6"/>
      <c r="W89" s="15"/>
    </row>
    <row r="90" spans="1:33" ht="23.25" x14ac:dyDescent="0.35">
      <c r="A90" t="s">
        <v>29</v>
      </c>
      <c r="B90">
        <v>3.15</v>
      </c>
      <c r="D90">
        <v>-0.45</v>
      </c>
      <c r="E90">
        <f>SUM(B90:D90)</f>
        <v>2.6999999999999997</v>
      </c>
      <c r="F90">
        <v>-0.81</v>
      </c>
      <c r="G90">
        <f t="shared" si="15"/>
        <v>1.8899999999999997</v>
      </c>
      <c r="H90" s="14">
        <v>0.45</v>
      </c>
      <c r="I90">
        <v>-0.9</v>
      </c>
      <c r="J90">
        <f t="shared" si="16"/>
        <v>1.44</v>
      </c>
      <c r="K90" s="14" t="s">
        <v>61</v>
      </c>
      <c r="M90" s="47"/>
      <c r="N90" s="65"/>
      <c r="O90" s="14"/>
      <c r="P90" s="6"/>
      <c r="W90" s="15"/>
    </row>
    <row r="91" spans="1:33" ht="24" thickBot="1" x14ac:dyDescent="0.4">
      <c r="G91">
        <f t="shared" si="15"/>
        <v>0</v>
      </c>
      <c r="J91">
        <f t="shared" si="16"/>
        <v>0</v>
      </c>
      <c r="M91" s="47"/>
      <c r="N91" s="66">
        <v>0.36</v>
      </c>
      <c r="O91" t="s">
        <v>76</v>
      </c>
      <c r="P91" s="6"/>
      <c r="W91" s="15"/>
    </row>
    <row r="92" spans="1:33" ht="24" thickBot="1" x14ac:dyDescent="0.4">
      <c r="A92" t="s">
        <v>30</v>
      </c>
      <c r="B92">
        <v>0.67500000000000004</v>
      </c>
      <c r="D92">
        <v>-0.18</v>
      </c>
      <c r="E92">
        <f>SUM(B92:D92)</f>
        <v>0.49500000000000005</v>
      </c>
      <c r="F92">
        <v>-0.22500000000000001</v>
      </c>
      <c r="G92">
        <f t="shared" si="15"/>
        <v>0.27</v>
      </c>
      <c r="H92" s="14">
        <v>0.18</v>
      </c>
      <c r="I92">
        <v>-0.27</v>
      </c>
      <c r="J92">
        <f t="shared" si="16"/>
        <v>0.18</v>
      </c>
      <c r="K92" s="14" t="s">
        <v>59</v>
      </c>
      <c r="M92" s="53"/>
      <c r="N92" s="67">
        <f>SUM(N84:N91)</f>
        <v>6.2549999999999999</v>
      </c>
      <c r="P92" s="6"/>
      <c r="W92" s="15"/>
    </row>
    <row r="93" spans="1:33" ht="24" thickBot="1" x14ac:dyDescent="0.4">
      <c r="A93" s="1" t="s">
        <v>31</v>
      </c>
      <c r="E93" s="31">
        <f>SUM(E87:E92)</f>
        <v>3.7349999999999999</v>
      </c>
      <c r="G93" s="32">
        <f>SUM(G87:G92)</f>
        <v>2.3849999999999998</v>
      </c>
      <c r="H93" s="40"/>
      <c r="J93" s="49">
        <f>SUM(J87:J92)</f>
        <v>1.6199999999999999</v>
      </c>
      <c r="K93" s="59" t="s">
        <v>63</v>
      </c>
      <c r="P93" s="6"/>
      <c r="W93" s="15"/>
    </row>
    <row r="94" spans="1:33" ht="23.25" x14ac:dyDescent="0.35">
      <c r="P94" s="6"/>
      <c r="W94" s="15"/>
      <c r="AE94" s="1"/>
      <c r="AF94" s="1"/>
    </row>
    <row r="95" spans="1:33" ht="29.25" thickBot="1" x14ac:dyDescent="0.5">
      <c r="P95" s="6"/>
      <c r="W95" s="15"/>
      <c r="AE95" s="44"/>
      <c r="AF95" s="44"/>
      <c r="AG95" s="43"/>
    </row>
    <row r="96" spans="1:33" ht="28.5" x14ac:dyDescent="0.45">
      <c r="A96" s="35" t="s">
        <v>36</v>
      </c>
      <c r="B96" s="36"/>
      <c r="C96" s="36"/>
      <c r="D96" s="36"/>
      <c r="E96" s="36" t="s">
        <v>10</v>
      </c>
      <c r="F96" s="36" t="s">
        <v>11</v>
      </c>
      <c r="G96" s="36" t="s">
        <v>52</v>
      </c>
      <c r="H96" s="45" t="s">
        <v>56</v>
      </c>
      <c r="I96" s="36" t="s">
        <v>11</v>
      </c>
      <c r="J96" s="36" t="s">
        <v>54</v>
      </c>
      <c r="K96" s="68" t="s">
        <v>62</v>
      </c>
      <c r="L96" s="68" t="s">
        <v>70</v>
      </c>
      <c r="M96" s="69" t="s">
        <v>71</v>
      </c>
      <c r="P96" s="6"/>
      <c r="W96" s="15"/>
      <c r="AB96" s="52"/>
      <c r="AC96" s="52"/>
      <c r="AE96" s="44"/>
      <c r="AF96" s="44"/>
      <c r="AG96" s="43"/>
    </row>
    <row r="97" spans="1:33" ht="33.75" x14ac:dyDescent="0.5">
      <c r="A97" s="38"/>
      <c r="B97" t="s">
        <v>39</v>
      </c>
      <c r="C97">
        <v>0.99</v>
      </c>
      <c r="D97" t="s">
        <v>40</v>
      </c>
      <c r="E97">
        <v>-0.36</v>
      </c>
      <c r="F97">
        <f>C97+E97</f>
        <v>0.63</v>
      </c>
      <c r="G97">
        <v>-0.72</v>
      </c>
      <c r="H97" s="14">
        <v>0.45</v>
      </c>
      <c r="I97">
        <f>SUM(F97:H97)</f>
        <v>0.36000000000000004</v>
      </c>
      <c r="J97">
        <v>4.4999999999999998E-2</v>
      </c>
      <c r="K97">
        <v>0.40500000000000003</v>
      </c>
      <c r="L97">
        <v>-0.09</v>
      </c>
      <c r="M97" s="70">
        <f>SUM(K97:L97)</f>
        <v>0.31500000000000006</v>
      </c>
      <c r="P97" s="6"/>
      <c r="W97" s="44"/>
      <c r="X97" s="24"/>
      <c r="AB97" s="52"/>
      <c r="AC97" s="52"/>
      <c r="AE97" s="44"/>
      <c r="AF97" s="44"/>
      <c r="AG97" s="43"/>
    </row>
    <row r="98" spans="1:33" ht="28.5" x14ac:dyDescent="0.45">
      <c r="A98" s="38"/>
      <c r="B98" t="s">
        <v>38</v>
      </c>
      <c r="C98">
        <v>0.54</v>
      </c>
      <c r="D98" t="s">
        <v>41</v>
      </c>
      <c r="E98">
        <v>-0.09</v>
      </c>
      <c r="F98">
        <f t="shared" ref="F98:F102" si="17">C98+E98</f>
        <v>0.45000000000000007</v>
      </c>
      <c r="G98">
        <v>-0.40500000000000003</v>
      </c>
      <c r="H98" s="14">
        <v>0.18</v>
      </c>
      <c r="I98">
        <f>SUM(F98:H98)</f>
        <v>0.22500000000000003</v>
      </c>
      <c r="K98">
        <f>SUM(I98:J98)</f>
        <v>0.22500000000000003</v>
      </c>
      <c r="L98">
        <v>-0.09</v>
      </c>
      <c r="M98" s="70">
        <f>SUM(K98:L98)</f>
        <v>0.13500000000000004</v>
      </c>
      <c r="W98" s="15"/>
      <c r="AB98" s="52"/>
      <c r="AC98" s="52"/>
      <c r="AE98" s="44"/>
      <c r="AF98" s="44"/>
      <c r="AG98" s="43"/>
    </row>
    <row r="99" spans="1:33" ht="28.5" x14ac:dyDescent="0.45">
      <c r="A99" s="38"/>
      <c r="B99" t="s">
        <v>42</v>
      </c>
      <c r="C99">
        <v>2.25</v>
      </c>
      <c r="D99" t="s">
        <v>43</v>
      </c>
      <c r="F99">
        <f t="shared" si="17"/>
        <v>2.25</v>
      </c>
      <c r="H99" s="14"/>
      <c r="I99">
        <f t="shared" ref="I99:I102" si="18">SUM(F99:G99)</f>
        <v>2.25</v>
      </c>
      <c r="K99">
        <f t="shared" ref="K99:K102" si="19">SUM(I99:J99)</f>
        <v>2.25</v>
      </c>
      <c r="L99">
        <v>-0.36</v>
      </c>
      <c r="M99" s="70">
        <f>SUM(K99:L99)</f>
        <v>1.8900000000000001</v>
      </c>
      <c r="S99" s="14"/>
      <c r="U99" s="1"/>
      <c r="W99" s="15"/>
      <c r="Y99" s="60"/>
      <c r="AB99" s="52"/>
      <c r="AC99" s="52"/>
      <c r="AE99" s="44"/>
      <c r="AF99" s="44"/>
      <c r="AG99" s="43"/>
    </row>
    <row r="100" spans="1:33" ht="28.5" x14ac:dyDescent="0.45">
      <c r="A100" s="38"/>
      <c r="B100" t="s">
        <v>37</v>
      </c>
      <c r="C100">
        <v>1.125</v>
      </c>
      <c r="D100" t="s">
        <v>44</v>
      </c>
      <c r="F100">
        <f t="shared" si="17"/>
        <v>1.125</v>
      </c>
      <c r="G100">
        <v>-0.36</v>
      </c>
      <c r="H100" s="14"/>
      <c r="I100">
        <f t="shared" si="18"/>
        <v>0.76500000000000001</v>
      </c>
      <c r="K100">
        <f t="shared" si="19"/>
        <v>0.76500000000000001</v>
      </c>
      <c r="M100" s="70">
        <f>SUM(K100:L100)</f>
        <v>0.76500000000000001</v>
      </c>
      <c r="W100" s="15"/>
      <c r="Y100" s="60"/>
      <c r="AB100" s="52"/>
      <c r="AC100" s="52"/>
      <c r="AE100" s="44"/>
      <c r="AF100" s="44"/>
      <c r="AG100" s="43"/>
    </row>
    <row r="101" spans="1:33" ht="26.25" x14ac:dyDescent="0.4">
      <c r="A101" s="38"/>
      <c r="B101" t="s">
        <v>45</v>
      </c>
      <c r="C101">
        <v>4.125</v>
      </c>
      <c r="D101" t="s">
        <v>46</v>
      </c>
      <c r="E101">
        <v>-0.97499999999999998</v>
      </c>
      <c r="F101">
        <f t="shared" si="17"/>
        <v>3.15</v>
      </c>
      <c r="G101">
        <v>-1.35</v>
      </c>
      <c r="H101" s="14"/>
      <c r="I101" s="6">
        <f t="shared" si="18"/>
        <v>1.7999999999999998</v>
      </c>
      <c r="K101">
        <f t="shared" si="19"/>
        <v>1.7999999999999998</v>
      </c>
      <c r="L101">
        <v>-0.9</v>
      </c>
      <c r="M101" s="70">
        <f>SUM(K101:L101)</f>
        <v>0.8999999999999998</v>
      </c>
      <c r="W101" s="23"/>
      <c r="Y101" s="60"/>
      <c r="AB101" s="52"/>
      <c r="AC101" s="52"/>
    </row>
    <row r="102" spans="1:33" ht="27" thickBot="1" x14ac:dyDescent="0.45">
      <c r="A102" s="38"/>
      <c r="B102" t="s">
        <v>45</v>
      </c>
      <c r="C102" s="13">
        <v>0.375</v>
      </c>
      <c r="D102" t="s">
        <v>47</v>
      </c>
      <c r="E102">
        <v>-0.375</v>
      </c>
      <c r="F102" s="4">
        <f t="shared" si="17"/>
        <v>0</v>
      </c>
      <c r="H102" s="14"/>
      <c r="I102" s="4">
        <f t="shared" si="18"/>
        <v>0</v>
      </c>
      <c r="K102" s="4">
        <f t="shared" si="19"/>
        <v>0</v>
      </c>
      <c r="M102" s="71"/>
      <c r="W102" s="15"/>
      <c r="Y102" s="60"/>
      <c r="AB102" s="52"/>
      <c r="AC102" s="52"/>
    </row>
    <row r="103" spans="1:33" ht="26.25" x14ac:dyDescent="0.4">
      <c r="A103" s="38"/>
      <c r="C103">
        <f>SUM(C97:C102)</f>
        <v>9.4050000000000011</v>
      </c>
      <c r="D103" t="s">
        <v>48</v>
      </c>
      <c r="F103" s="40">
        <f>SUM(F97:F102)</f>
        <v>7.6050000000000004</v>
      </c>
      <c r="H103" s="14"/>
      <c r="I103">
        <f>SUM(I97:I102)</f>
        <v>5.4</v>
      </c>
      <c r="K103" s="40">
        <f>SUM(K97:K102)</f>
        <v>5.4450000000000003</v>
      </c>
      <c r="M103" s="72">
        <f>SUM(M97:M102)</f>
        <v>4.0049999999999999</v>
      </c>
      <c r="S103" s="14"/>
      <c r="V103" s="14"/>
      <c r="W103" s="61"/>
      <c r="Y103" s="60"/>
      <c r="AB103" s="52"/>
      <c r="AC103" s="52"/>
    </row>
    <row r="104" spans="1:33" ht="27" thickBot="1" x14ac:dyDescent="0.45">
      <c r="A104" s="41"/>
      <c r="B104" s="4"/>
      <c r="C104" s="4"/>
      <c r="D104" s="4"/>
      <c r="E104" s="4"/>
      <c r="F104" s="4"/>
      <c r="G104" s="4"/>
      <c r="H104" s="46"/>
      <c r="I104" s="4"/>
      <c r="J104" s="4"/>
      <c r="K104" s="4"/>
      <c r="L104" s="4"/>
      <c r="M104" s="71"/>
      <c r="W104" s="15"/>
      <c r="Y104" s="60"/>
      <c r="AB104" s="52"/>
      <c r="AC104" s="62"/>
    </row>
    <row r="105" spans="1:33" ht="26.25" x14ac:dyDescent="0.4">
      <c r="S105" s="14"/>
      <c r="V105" s="14"/>
      <c r="W105" s="61"/>
      <c r="Y105" s="60"/>
    </row>
    <row r="106" spans="1:33" ht="21" x14ac:dyDescent="0.35">
      <c r="A106" s="25"/>
      <c r="B106" s="25"/>
      <c r="C106" s="14"/>
      <c r="S106" s="14"/>
      <c r="W106" s="14"/>
      <c r="X106" s="14"/>
    </row>
    <row r="107" spans="1:33" ht="21" x14ac:dyDescent="0.35">
      <c r="A107" s="25"/>
      <c r="S107" s="14"/>
      <c r="W107" s="14"/>
      <c r="X107" s="14"/>
    </row>
    <row r="108" spans="1:33" ht="21" x14ac:dyDescent="0.35">
      <c r="A108" s="25" t="s">
        <v>66</v>
      </c>
      <c r="B108" s="25">
        <v>0</v>
      </c>
      <c r="S108" s="14"/>
      <c r="W108" s="14"/>
      <c r="X108" s="14"/>
    </row>
    <row r="109" spans="1:33" ht="21" x14ac:dyDescent="0.35">
      <c r="A109" s="25" t="s">
        <v>67</v>
      </c>
      <c r="B109" s="25">
        <v>0</v>
      </c>
      <c r="S109" s="14"/>
      <c r="T109" s="6"/>
      <c r="W109" s="14"/>
      <c r="X109" s="14"/>
    </row>
    <row r="110" spans="1:33" ht="21" x14ac:dyDescent="0.35">
      <c r="A110" s="25"/>
      <c r="B110" s="77"/>
      <c r="S110" s="14"/>
    </row>
    <row r="111" spans="1:33" ht="21" x14ac:dyDescent="0.35">
      <c r="A111" s="25" t="s">
        <v>51</v>
      </c>
      <c r="B111" s="77">
        <v>0.36</v>
      </c>
      <c r="C111" s="12" t="s">
        <v>78</v>
      </c>
      <c r="D111" s="12"/>
      <c r="E111" s="12"/>
      <c r="Q111" s="40"/>
      <c r="S111" s="14"/>
      <c r="V111" s="25"/>
    </row>
    <row r="112" spans="1:33" x14ac:dyDescent="0.25">
      <c r="B112" s="78"/>
      <c r="C112" s="12" t="s">
        <v>77</v>
      </c>
      <c r="D112" s="12"/>
      <c r="S112" s="14"/>
    </row>
    <row r="114" spans="1:17" ht="21" x14ac:dyDescent="0.35">
      <c r="A114" s="28"/>
      <c r="B114" s="29"/>
      <c r="C114" s="29"/>
      <c r="D114" s="30"/>
      <c r="E114" s="29"/>
      <c r="F114" s="29"/>
      <c r="L114" s="25"/>
      <c r="M114" s="25"/>
    </row>
    <row r="115" spans="1:17" ht="21" x14ac:dyDescent="0.35">
      <c r="A115" s="28"/>
      <c r="B115" s="29"/>
      <c r="C115" s="29"/>
      <c r="D115" s="29"/>
      <c r="E115" s="29"/>
      <c r="F115" s="29"/>
      <c r="L115" s="25"/>
      <c r="M115" s="25"/>
      <c r="N115" s="14"/>
    </row>
    <row r="116" spans="1:17" ht="23.25" x14ac:dyDescent="0.35">
      <c r="B116" s="63"/>
      <c r="L116" s="25"/>
      <c r="M116" s="25"/>
      <c r="N116" s="14"/>
    </row>
    <row r="117" spans="1:17" ht="21" x14ac:dyDescent="0.35">
      <c r="L117" s="25"/>
      <c r="M117" s="25"/>
    </row>
    <row r="118" spans="1:17" ht="21" x14ac:dyDescent="0.35">
      <c r="L118" s="25"/>
      <c r="M118" s="25"/>
    </row>
    <row r="119" spans="1:17" ht="21" x14ac:dyDescent="0.35">
      <c r="L119" s="25"/>
      <c r="M119" s="25"/>
      <c r="N119" s="14"/>
    </row>
    <row r="120" spans="1:17" ht="21" x14ac:dyDescent="0.35">
      <c r="L120" s="25"/>
    </row>
    <row r="121" spans="1:17" ht="21" x14ac:dyDescent="0.35">
      <c r="L121" s="25"/>
      <c r="M121" s="25"/>
    </row>
    <row r="122" spans="1:17" ht="21" x14ac:dyDescent="0.35">
      <c r="L122" s="25"/>
      <c r="M122" s="25"/>
    </row>
    <row r="123" spans="1:17" ht="21" x14ac:dyDescent="0.35">
      <c r="L123" s="25"/>
      <c r="M123" s="25"/>
    </row>
    <row r="124" spans="1:17" ht="21" x14ac:dyDescent="0.35">
      <c r="L124" s="25"/>
      <c r="M124" s="25"/>
    </row>
    <row r="127" spans="1:17" ht="18.75" x14ac:dyDescent="0.3">
      <c r="L127" s="28"/>
      <c r="M127" s="29"/>
      <c r="N127" s="29"/>
      <c r="O127" s="30"/>
      <c r="P127" s="29"/>
      <c r="Q127" s="29"/>
    </row>
    <row r="128" spans="1:17" x14ac:dyDescent="0.25">
      <c r="L128" s="28"/>
      <c r="M128" s="29"/>
      <c r="N128" s="29"/>
      <c r="O128" s="29"/>
      <c r="P128" s="29"/>
      <c r="Q128" s="29"/>
    </row>
    <row r="129" spans="13:13" ht="23.25" x14ac:dyDescent="0.35">
      <c r="M129" s="63"/>
    </row>
  </sheetData>
  <pageMargins left="0.25" right="0.25" top="0.75" bottom="0.75" header="0.3" footer="0.3"/>
  <pageSetup paperSize="8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11DE-AD4F-406B-A6C3-ED8A8E1B208F}">
  <sheetPr>
    <pageSetUpPr fitToPage="1"/>
  </sheetPr>
  <dimension ref="A1"/>
  <sheetViews>
    <sheetView workbookViewId="0">
      <selection sqref="A1:J26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2023-05-31T13:06:54Z</cp:lastPrinted>
  <dcterms:created xsi:type="dcterms:W3CDTF">2016-01-05T08:38:50Z</dcterms:created>
  <dcterms:modified xsi:type="dcterms:W3CDTF">2023-05-31T13:06:57Z</dcterms:modified>
</cp:coreProperties>
</file>