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3\"/>
    </mc:Choice>
  </mc:AlternateContent>
  <xr:revisionPtr revIDLastSave="0" documentId="13_ncr:1_{95276862-97CE-4F1A-BD99-86D3A02C26C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8" i="1" l="1"/>
  <c r="B68" i="1"/>
  <c r="B71" i="1" s="1"/>
  <c r="C68" i="1"/>
  <c r="C42" i="1"/>
  <c r="F41" i="1"/>
  <c r="I41" i="1" s="1"/>
  <c r="K41" i="1" s="1"/>
  <c r="F40" i="1"/>
  <c r="I40" i="1" s="1"/>
  <c r="K40" i="1" s="1"/>
  <c r="M40" i="1" s="1"/>
  <c r="F39" i="1"/>
  <c r="I39" i="1" s="1"/>
  <c r="K39" i="1" s="1"/>
  <c r="M39" i="1" s="1"/>
  <c r="F38" i="1"/>
  <c r="I38" i="1" s="1"/>
  <c r="K38" i="1" s="1"/>
  <c r="M38" i="1" s="1"/>
  <c r="F37" i="1"/>
  <c r="I37" i="1" s="1"/>
  <c r="K37" i="1" s="1"/>
  <c r="M36" i="1"/>
  <c r="F36" i="1"/>
  <c r="I36" i="1" s="1"/>
  <c r="N31" i="1"/>
  <c r="E31" i="1"/>
  <c r="G31" i="1" s="1"/>
  <c r="J31" i="1" s="1"/>
  <c r="G30" i="1"/>
  <c r="J30" i="1" s="1"/>
  <c r="E29" i="1"/>
  <c r="G29" i="1" s="1"/>
  <c r="J29" i="1" s="1"/>
  <c r="G28" i="1"/>
  <c r="J28" i="1" s="1"/>
  <c r="E27" i="1"/>
  <c r="G27" i="1" s="1"/>
  <c r="J27" i="1" s="1"/>
  <c r="E26" i="1"/>
  <c r="J23" i="1"/>
  <c r="H23" i="1"/>
  <c r="D23" i="1"/>
  <c r="E22" i="1"/>
  <c r="I22" i="1" s="1"/>
  <c r="K22" i="1" s="1"/>
  <c r="E21" i="1"/>
  <c r="I21" i="1" s="1"/>
  <c r="K21" i="1" s="1"/>
  <c r="E20" i="1"/>
  <c r="I20" i="1" s="1"/>
  <c r="E19" i="1"/>
  <c r="I19" i="1" s="1"/>
  <c r="K19" i="1" s="1"/>
  <c r="E18" i="1"/>
  <c r="I18" i="1" s="1"/>
  <c r="K18" i="1" s="1"/>
  <c r="E17" i="1"/>
  <c r="I17" i="1" s="1"/>
  <c r="K17" i="1" s="1"/>
  <c r="E16" i="1"/>
  <c r="I16" i="1" s="1"/>
  <c r="K16" i="1" s="1"/>
  <c r="E15" i="1"/>
  <c r="I15" i="1" s="1"/>
  <c r="K15" i="1" s="1"/>
  <c r="E14" i="1"/>
  <c r="V11" i="1"/>
  <c r="T11" i="1"/>
  <c r="N10" i="1"/>
  <c r="J10" i="1"/>
  <c r="G10" i="1"/>
  <c r="C10" i="1"/>
  <c r="P9" i="1"/>
  <c r="R9" i="1" s="1"/>
  <c r="L9" i="1"/>
  <c r="E9" i="1"/>
  <c r="P8" i="1"/>
  <c r="R8" i="1" s="1"/>
  <c r="L8" i="1"/>
  <c r="E8" i="1"/>
  <c r="P7" i="1"/>
  <c r="L7" i="1"/>
  <c r="E7" i="1"/>
  <c r="E6" i="1"/>
  <c r="J95" i="1"/>
  <c r="H95" i="1"/>
  <c r="M108" i="1"/>
  <c r="V83" i="1"/>
  <c r="E94" i="1"/>
  <c r="I94" i="1" s="1"/>
  <c r="K94" i="1" s="1"/>
  <c r="E93" i="1"/>
  <c r="I93" i="1" s="1"/>
  <c r="K93" i="1" s="1"/>
  <c r="E92" i="1"/>
  <c r="I92" i="1" s="1"/>
  <c r="E91" i="1"/>
  <c r="I91" i="1" s="1"/>
  <c r="K91" i="1" s="1"/>
  <c r="E90" i="1"/>
  <c r="I90" i="1" s="1"/>
  <c r="K90" i="1" s="1"/>
  <c r="E89" i="1"/>
  <c r="I89" i="1" s="1"/>
  <c r="K89" i="1" s="1"/>
  <c r="E88" i="1"/>
  <c r="I88" i="1" s="1"/>
  <c r="K88" i="1" s="1"/>
  <c r="E87" i="1"/>
  <c r="I87" i="1" s="1"/>
  <c r="K87" i="1" s="1"/>
  <c r="E86" i="1"/>
  <c r="I86" i="1" s="1"/>
  <c r="K86" i="1" s="1"/>
  <c r="T83" i="1"/>
  <c r="E10" i="1" l="1"/>
  <c r="E23" i="1"/>
  <c r="P10" i="1"/>
  <c r="E32" i="1"/>
  <c r="R7" i="1"/>
  <c r="G26" i="1"/>
  <c r="L10" i="1"/>
  <c r="F42" i="1"/>
  <c r="I42" i="1"/>
  <c r="K42" i="1"/>
  <c r="M37" i="1"/>
  <c r="M42" i="1" s="1"/>
  <c r="I14" i="1"/>
  <c r="K95" i="1"/>
  <c r="I95" i="1"/>
  <c r="E95" i="1"/>
  <c r="P80" i="1"/>
  <c r="R80" i="1" s="1"/>
  <c r="P81" i="1"/>
  <c r="R81" i="1" s="1"/>
  <c r="P79" i="1"/>
  <c r="R79" i="1" s="1"/>
  <c r="F109" i="1"/>
  <c r="I109" i="1" s="1"/>
  <c r="K109" i="1" s="1"/>
  <c r="M109" i="1" s="1"/>
  <c r="F110" i="1"/>
  <c r="I110" i="1" s="1"/>
  <c r="K110" i="1" s="1"/>
  <c r="M110" i="1" s="1"/>
  <c r="F111" i="1"/>
  <c r="I111" i="1" s="1"/>
  <c r="K111" i="1" s="1"/>
  <c r="M111" i="1" s="1"/>
  <c r="F112" i="1"/>
  <c r="I112" i="1" s="1"/>
  <c r="K112" i="1" s="1"/>
  <c r="M112" i="1" s="1"/>
  <c r="F113" i="1"/>
  <c r="I113" i="1" s="1"/>
  <c r="K113" i="1" s="1"/>
  <c r="F108" i="1"/>
  <c r="I108" i="1" s="1"/>
  <c r="G100" i="1"/>
  <c r="J100" i="1" s="1"/>
  <c r="G102" i="1"/>
  <c r="J102" i="1" s="1"/>
  <c r="C71" i="1"/>
  <c r="C114" i="1"/>
  <c r="E103" i="1"/>
  <c r="G103" i="1" s="1"/>
  <c r="J103" i="1" s="1"/>
  <c r="E101" i="1"/>
  <c r="G101" i="1" s="1"/>
  <c r="J101" i="1" s="1"/>
  <c r="E99" i="1"/>
  <c r="G99" i="1" s="1"/>
  <c r="J99" i="1" s="1"/>
  <c r="E98" i="1"/>
  <c r="G98" i="1" s="1"/>
  <c r="J98" i="1" s="1"/>
  <c r="D95" i="1"/>
  <c r="N82" i="1"/>
  <c r="J82" i="1"/>
  <c r="G82" i="1"/>
  <c r="C82" i="1"/>
  <c r="L81" i="1"/>
  <c r="E81" i="1"/>
  <c r="L80" i="1"/>
  <c r="E80" i="1"/>
  <c r="L79" i="1"/>
  <c r="E79" i="1"/>
  <c r="E78" i="1"/>
  <c r="G32" i="1" l="1"/>
  <c r="J26" i="1"/>
  <c r="J32" i="1" s="1"/>
  <c r="I23" i="1"/>
  <c r="K14" i="1"/>
  <c r="K23" i="1" s="1"/>
  <c r="M114" i="1"/>
  <c r="K114" i="1"/>
  <c r="I114" i="1"/>
  <c r="J104" i="1"/>
  <c r="P82" i="1"/>
  <c r="F114" i="1"/>
  <c r="G104" i="1"/>
  <c r="L82" i="1"/>
  <c r="E104" i="1"/>
  <c r="E82" i="1"/>
</calcChain>
</file>

<file path=xl/sharedStrings.xml><?xml version="1.0" encoding="utf-8"?>
<sst xmlns="http://schemas.openxmlformats.org/spreadsheetml/2006/main" count="264" uniqueCount="124">
  <si>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</si>
  <si>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</si>
  <si>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</si>
  <si>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</si>
  <si>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</si>
  <si>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</si>
  <si>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</si>
  <si>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</si>
  <si>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</si>
  <si>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</si>
  <si>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</si>
  <si>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</si>
  <si>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</si>
  <si>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</si>
  <si>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</si>
  <si>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</si>
  <si>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</si>
  <si>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</si>
  <si>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</si>
  <si>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</si>
  <si>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</si>
  <si>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</si>
  <si>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</si>
  <si>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</si>
  <si>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</si>
  <si>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</si>
  <si>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</si>
  <si>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</si>
  <si>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</si>
  <si>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</si>
  <si>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</si>
  <si>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</si>
  <si>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</si>
  <si>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</si>
  <si>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</si>
  <si>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</si>
  <si>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</si>
  <si>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</si>
  <si>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</si>
  <si>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</si>
  <si>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</si>
  <si>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</si>
  <si>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</si>
  <si>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</si>
  <si>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</si>
  <si>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</si>
  <si>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</si>
  <si>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</si>
  <si>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</si>
  <si>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</si>
  <si>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</si>
  <si>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RETOUR ELEVAGE POUR ACE</t>
  </si>
  <si>
    <t>SORTIE DEC</t>
  </si>
  <si>
    <t>SORTIES DEC</t>
  </si>
  <si>
    <t>RECTIF NOV</t>
  </si>
  <si>
    <t>SOLDE 31-12</t>
  </si>
  <si>
    <t>regul ruby</t>
  </si>
  <si>
    <t>solde bilan</t>
  </si>
  <si>
    <t>SOLDE interm</t>
  </si>
  <si>
    <t>24 BLLES</t>
  </si>
  <si>
    <t>OK</t>
  </si>
  <si>
    <t>192 BLLES</t>
  </si>
  <si>
    <t xml:space="preserve">SOLDE BILAN </t>
  </si>
  <si>
    <t>BILAN</t>
  </si>
  <si>
    <t>EN BLLES</t>
  </si>
  <si>
    <t>sorties 01-2023</t>
  </si>
  <si>
    <t>f parent pour crystal</t>
  </si>
  <si>
    <t>afgros pour crystal</t>
  </si>
  <si>
    <t>bilan</t>
  </si>
  <si>
    <t>solde janv</t>
  </si>
  <si>
    <t>VENTE DE 02-2023</t>
  </si>
  <si>
    <t xml:space="preserve">SOLDE </t>
  </si>
  <si>
    <t>SORTIE 02-2023</t>
  </si>
  <si>
    <t xml:space="preserve">TOT </t>
  </si>
  <si>
    <t>SORTIES 03-23</t>
  </si>
  <si>
    <t>BERNARD</t>
  </si>
  <si>
    <t>RETOUR ELEVAGE OPOUR ACE</t>
  </si>
  <si>
    <t>RESTE 48 BLLES C'EST A DIRE CHAM ET 18CV</t>
  </si>
  <si>
    <t>utilisé partiellemnt pour GRAND CRU 36 CHAMB+36CV SOIR 0,54 HL SORTIS</t>
  </si>
  <si>
    <t>REPRENDRE A LA FACTURE 20230013</t>
  </si>
  <si>
    <t>DONT 0,045 DE BERNARD EN CRD</t>
  </si>
  <si>
    <t>DRM 06-2023</t>
  </si>
  <si>
    <t xml:space="preserve">CHEZ SAS FRANCOIS PARENT stockés pour nous </t>
  </si>
  <si>
    <t xml:space="preserve">de chez Vincent Latour </t>
  </si>
  <si>
    <t>48 charmes 1er cru 2021</t>
  </si>
  <si>
    <t>60 poruzots 1er cru 2021</t>
  </si>
  <si>
    <t>360 meursault 2021</t>
  </si>
  <si>
    <t>480 bourgogne blanc 2021</t>
  </si>
  <si>
    <t>240 volnay 2021</t>
  </si>
  <si>
    <t>opération du 6/6/2023</t>
  </si>
  <si>
    <t>CRA 23FRG8592400901176447</t>
  </si>
  <si>
    <t xml:space="preserve">ACHAT A AFGROS </t>
  </si>
  <si>
    <t>DAE 2023-26</t>
  </si>
  <si>
    <t>ACHAT A FP</t>
  </si>
  <si>
    <t>DAE 2023-27</t>
  </si>
  <si>
    <t xml:space="preserve">ELEVAGE CHEZ F PARENT </t>
  </si>
  <si>
    <t>CLOS VOUGEOT EN ELEVAGE    DAE  2023-28</t>
  </si>
  <si>
    <t>FAC 20230013    DAE 2023-29</t>
  </si>
  <si>
    <t xml:space="preserve">VENTE OVERLAND </t>
  </si>
  <si>
    <t>ACHAT A FPARENT POUR ACE</t>
  </si>
  <si>
    <t>DAE 2023-30</t>
  </si>
  <si>
    <t>ACHAT A AFGROS POUR ACE</t>
  </si>
  <si>
    <t>DAE 2023-31</t>
  </si>
  <si>
    <t>RETOUR FP POUR ACE ET VINOKIM</t>
  </si>
  <si>
    <t>DAE 2023-32</t>
  </si>
  <si>
    <t xml:space="preserve">RETOUR ELEVAGE POUR ACE </t>
  </si>
  <si>
    <t>RETOUR DE BLLES DE LATOUR</t>
  </si>
  <si>
    <t>114 BLLES DE CV 2020 ET 6 FUEES DE  2020</t>
  </si>
  <si>
    <t>BLLES DE VINCENT LATOUR MILL 2021 JUSQU'ALORS STOCK2ES CHEZ FP</t>
  </si>
  <si>
    <t xml:space="preserve">ACHAT POUR WINE BUF A FRANCOIS PARENT </t>
  </si>
  <si>
    <t>DAE 2023-33</t>
  </si>
  <si>
    <t>ACHAT A AFGROS POUR WINE BUF</t>
  </si>
  <si>
    <t>DAE 2023-34</t>
  </si>
  <si>
    <t xml:space="preserve">ACHAT POUR VINOKIM A AFGROS </t>
  </si>
  <si>
    <t>DAE 2023-35</t>
  </si>
  <si>
    <t xml:space="preserve">ACHAT POUR VINOKIM FRANCOIS PARENT </t>
  </si>
  <si>
    <t>DAE 2023-36</t>
  </si>
  <si>
    <t>REPRENDRE AU DAE 2023-37</t>
  </si>
  <si>
    <t>RETOUR BLLES DE CHEZ FP VINS LATOUR MILL 21</t>
  </si>
  <si>
    <t>ACHAT A AFG POUR ACE</t>
  </si>
  <si>
    <t>ACHAT A FP POUR WINE BUFF</t>
  </si>
  <si>
    <t>ACHAT A AFG POUR WINE BUFF</t>
  </si>
  <si>
    <t>ACHAT A AFGROS POUR VINOKIM</t>
  </si>
  <si>
    <t>ACHAT A F PARENT POUR VINOKIM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</si>
</sst>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5" fillId="0" borderId="0" xfId="0" applyFont="1"/>
    <xf numFmtId="0" fontId="17" fillId="0" borderId="0" xfId="0" applyFont="1"/>
    <xf numFmtId="0" fontId="19" fillId="0" borderId="8" xfId="0" applyFont="1" applyBorder="1"/>
    <xf numFmtId="0" fontId="18" fillId="0" borderId="8" xfId="0" applyFont="1" applyBorder="1"/>
    <xf numFmtId="0" fontId="19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8" fillId="0" borderId="0" xfId="0" applyFont="1"/>
    <xf numFmtId="0" fontId="0" fillId="0" borderId="6" xfId="0" applyBorder="1"/>
    <xf numFmtId="0" fontId="0" fillId="0" borderId="7" xfId="0" applyBorder="1"/>
    <xf numFmtId="0" fontId="20" fillId="0" borderId="0" xfId="0" applyFont="1"/>
    <xf numFmtId="0" fontId="12" fillId="0" borderId="0" xfId="0" applyFont="1"/>
    <xf numFmtId="0" fontId="7" fillId="0" borderId="4" xfId="0" applyFont="1" applyBorder="1"/>
    <xf numFmtId="0" fontId="7" fillId="0" borderId="1" xfId="0" applyFont="1" applyBorder="1"/>
    <xf numFmtId="0" fontId="21" fillId="0" borderId="9" xfId="0" applyFont="1" applyBorder="1"/>
    <xf numFmtId="0" fontId="14" fillId="0" borderId="3" xfId="0" applyFont="1" applyBorder="1"/>
    <xf numFmtId="0" fontId="10" fillId="0" borderId="8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0" xfId="0" applyFont="1"/>
    <xf numFmtId="0" fontId="21" fillId="0" borderId="6" xfId="0" applyFont="1" applyBorder="1"/>
    <xf numFmtId="0" fontId="2" fillId="0" borderId="1" xfId="0" applyFont="1" applyBorder="1"/>
    <xf numFmtId="14" fontId="2" fillId="0" borderId="0" xfId="0" applyNumberFormat="1" applyFont="1"/>
    <xf numFmtId="0" fontId="2" fillId="4" borderId="0" xfId="0" applyFont="1" applyFill="1"/>
    <xf numFmtId="0" fontId="2" fillId="0" borderId="6" xfId="0" applyFont="1" applyBorder="1"/>
    <xf numFmtId="0" fontId="2" fillId="0" borderId="9" xfId="0" applyFont="1" applyBorder="1"/>
    <xf numFmtId="0" fontId="10" fillId="0" borderId="11" xfId="0" applyFont="1" applyBorder="1"/>
    <xf numFmtId="0" fontId="23" fillId="0" borderId="0" xfId="0" applyFont="1"/>
    <xf numFmtId="0" fontId="22" fillId="0" borderId="0" xfId="0" applyFont="1"/>
    <xf numFmtId="165" fontId="21" fillId="0" borderId="0" xfId="1" applyNumberFormat="1" applyFont="1" applyFill="1" applyBorder="1"/>
    <xf numFmtId="0" fontId="16" fillId="0" borderId="0" xfId="0" applyFont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165" fontId="21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9" fillId="0" borderId="13" xfId="0" applyFont="1" applyBorder="1"/>
    <xf numFmtId="16" fontId="21" fillId="0" borderId="9" xfId="0" applyNumberFormat="1" applyFont="1" applyBorder="1"/>
    <xf numFmtId="0" fontId="16" fillId="0" borderId="13" xfId="0" applyFont="1" applyBorder="1"/>
    <xf numFmtId="0" fontId="24" fillId="0" borderId="0" xfId="0" applyFont="1"/>
    <xf numFmtId="0" fontId="25" fillId="0" borderId="1" xfId="0" applyFont="1" applyBorder="1"/>
    <xf numFmtId="0" fontId="14" fillId="5" borderId="0" xfId="0" applyFont="1" applyFill="1"/>
    <xf numFmtId="0" fontId="0" fillId="5" borderId="0" xfId="0" applyFill="1"/>
    <xf numFmtId="0" fontId="0" fillId="0" borderId="0" xfId="0" applyFont="1"/>
    <xf numFmtId="14" fontId="14" fillId="0" borderId="0" xfId="0" applyNumberFormat="1" applyFont="1"/>
    <xf numFmtId="0" fontId="21" fillId="0" borderId="0" xfId="0" applyFont="1" applyBorder="1"/>
    <xf numFmtId="16" fontId="21" fillId="0" borderId="0" xfId="0" applyNumberFormat="1" applyFont="1" applyBorder="1"/>
    <xf numFmtId="0" fontId="16" fillId="0" borderId="0" xfId="0" applyFont="1" applyBorder="1"/>
    <xf numFmtId="165" fontId="21" fillId="0" borderId="0" xfId="1" applyNumberFormat="1" applyFont="1" applyBorder="1"/>
    <xf numFmtId="0" fontId="21" fillId="0" borderId="0" xfId="0" applyFont="1" applyFill="1" applyBorder="1"/>
    <xf numFmtId="0" fontId="0" fillId="0" borderId="0" xfId="0" applyFill="1" applyBorder="1"/>
    <xf numFmtId="0" fontId="1" fillId="2" borderId="0" xfId="0" applyFont="1" applyFill="1"/>
    <xf numFmtId="0" fontId="10" fillId="0" borderId="0" xfId="0" applyFont="1"/>
    <xf numFmtId="0" fontId="21" fillId="0" borderId="17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FF6600"/>
      <color rgb="FF00FFFF"/>
      <color rgb="FF3399FF"/>
      <color rgb="FFCC66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9"/>
  <sheetViews>
    <sheetView tabSelected="1" topLeftCell="A52" zoomScale="80" zoomScaleNormal="80" workbookViewId="0">
      <selection activeCell="G67" sqref="G67"/>
    </sheetView>
  </sheetViews>
  <sheetFormatPr baseColWidth="10" defaultRowHeight="15" x14ac:dyDescent="0.25"/>
  <cols>
    <col min="1" max="1" width="48" customWidth="1"/>
    <col min="2" max="2" width="41.85546875" customWidth="1"/>
    <col min="3" max="3" width="26.85546875" customWidth="1"/>
    <col min="4" max="4" width="31.140625" customWidth="1"/>
    <col min="5" max="6" width="17.42578125" customWidth="1"/>
    <col min="7" max="8" width="24.5703125" customWidth="1"/>
    <col min="9" max="9" width="13.42578125" bestFit="1" customWidth="1"/>
    <col min="10" max="10" width="16.140625" customWidth="1"/>
    <col min="11" max="11" width="14.5703125" bestFit="1" customWidth="1"/>
    <col min="12" max="12" width="19.5703125" customWidth="1"/>
    <col min="14" max="14" width="21.42578125" customWidth="1"/>
    <col min="15" max="15" width="20.42578125" customWidth="1"/>
    <col min="17" max="17" width="17.7109375" customWidth="1"/>
    <col min="18" max="18" width="16" bestFit="1" customWidth="1"/>
    <col min="19" max="19" width="18.140625" customWidth="1"/>
    <col min="21" max="21" width="14.7109375" customWidth="1"/>
    <col min="29" max="29" width="22" customWidth="1"/>
  </cols>
  <sheetData>
    <row r="1" spans="1:23" ht="18.75" x14ac:dyDescent="0.3">
      <c r="A1" s="5" t="s">
        <v>81</v>
      </c>
    </row>
    <row r="3" spans="1:23" x14ac:dyDescent="0.25">
      <c r="C3" s="3"/>
      <c r="D3" s="3"/>
      <c r="E3" s="1" t="s">
        <v>79</v>
      </c>
      <c r="F3" s="1"/>
      <c r="G3" s="1"/>
      <c r="H3" s="1"/>
    </row>
    <row r="4" spans="1:23" ht="15.75" thickBot="1" x14ac:dyDescent="0.3">
      <c r="E4" s="1" t="s">
        <v>117</v>
      </c>
      <c r="F4" s="1"/>
      <c r="I4" s="2"/>
    </row>
    <row r="5" spans="1:23" ht="23.25" x14ac:dyDescent="0.35">
      <c r="A5" s="3" t="s">
        <v>35</v>
      </c>
      <c r="D5" t="s">
        <v>10</v>
      </c>
      <c r="F5" t="s">
        <v>13</v>
      </c>
      <c r="G5" t="s">
        <v>11</v>
      </c>
      <c r="J5" t="s">
        <v>11</v>
      </c>
      <c r="K5" t="s">
        <v>24</v>
      </c>
      <c r="L5" s="15" t="s">
        <v>11</v>
      </c>
      <c r="M5" s="18" t="s">
        <v>33</v>
      </c>
      <c r="N5" t="s">
        <v>34</v>
      </c>
      <c r="O5" t="s">
        <v>10</v>
      </c>
      <c r="P5" s="27" t="s">
        <v>11</v>
      </c>
      <c r="Q5" t="s">
        <v>53</v>
      </c>
      <c r="R5" t="s">
        <v>58</v>
      </c>
      <c r="S5" t="s">
        <v>54</v>
      </c>
      <c r="T5" s="48" t="s">
        <v>68</v>
      </c>
      <c r="U5" s="36" t="s">
        <v>65</v>
      </c>
      <c r="V5" s="51" t="s">
        <v>69</v>
      </c>
      <c r="W5" s="37"/>
    </row>
    <row r="6" spans="1:23" ht="23.25" x14ac:dyDescent="0.35">
      <c r="A6" t="s">
        <v>50</v>
      </c>
      <c r="B6" t="s">
        <v>7</v>
      </c>
      <c r="C6">
        <v>1.35</v>
      </c>
      <c r="D6">
        <v>-0.27</v>
      </c>
      <c r="E6">
        <f>SUM(C6:D6)</f>
        <v>1.08</v>
      </c>
      <c r="F6">
        <v>-1.05</v>
      </c>
      <c r="G6" s="14">
        <v>0.03</v>
      </c>
      <c r="H6" s="14"/>
      <c r="I6" s="14" t="s">
        <v>12</v>
      </c>
      <c r="J6">
        <v>0</v>
      </c>
      <c r="L6" s="15"/>
      <c r="P6">
        <v>0</v>
      </c>
      <c r="T6" s="38">
        <v>0</v>
      </c>
      <c r="W6" s="39"/>
    </row>
    <row r="7" spans="1:23" ht="23.25" x14ac:dyDescent="0.35">
      <c r="B7" s="1" t="s">
        <v>49</v>
      </c>
      <c r="C7">
        <v>0.18</v>
      </c>
      <c r="D7">
        <v>-4.4999999999999998E-2</v>
      </c>
      <c r="E7">
        <f>SUM(C7:D7)</f>
        <v>0.13500000000000001</v>
      </c>
      <c r="G7">
        <v>0.13500000000000001</v>
      </c>
      <c r="J7">
        <v>0.13500000000000001</v>
      </c>
      <c r="K7">
        <v>-4.4999999999999998E-2</v>
      </c>
      <c r="L7" s="15">
        <f>J7+K7</f>
        <v>9.0000000000000011E-2</v>
      </c>
      <c r="N7">
        <v>0.09</v>
      </c>
      <c r="O7">
        <v>-4.4999999999999998E-2</v>
      </c>
      <c r="P7">
        <f>N7+O7</f>
        <v>4.4999999999999998E-2</v>
      </c>
      <c r="R7">
        <f>SUM(P7:Q7)</f>
        <v>4.4999999999999998E-2</v>
      </c>
      <c r="S7" s="14">
        <v>-4.4999999999999998E-2</v>
      </c>
      <c r="T7" s="38">
        <v>0</v>
      </c>
      <c r="W7" s="39"/>
    </row>
    <row r="8" spans="1:23" ht="23.25" x14ac:dyDescent="0.35">
      <c r="B8" t="s">
        <v>8</v>
      </c>
      <c r="C8">
        <v>3.15</v>
      </c>
      <c r="D8">
        <v>-0.18</v>
      </c>
      <c r="E8">
        <f>SUM(C8:D8)</f>
        <v>2.9699999999999998</v>
      </c>
      <c r="G8">
        <v>2.97</v>
      </c>
      <c r="J8">
        <v>2.97</v>
      </c>
      <c r="K8">
        <v>-0.45</v>
      </c>
      <c r="L8" s="15">
        <f t="shared" ref="L8:L9" si="0">J8+K8</f>
        <v>2.52</v>
      </c>
      <c r="M8">
        <v>-0.27</v>
      </c>
      <c r="N8">
        <v>2.25</v>
      </c>
      <c r="O8">
        <v>-1.53</v>
      </c>
      <c r="P8">
        <f t="shared" ref="P8:P9" si="1">N8+O8</f>
        <v>0.72</v>
      </c>
      <c r="Q8">
        <v>-0.45</v>
      </c>
      <c r="R8">
        <f>SUM(P8:Q8)</f>
        <v>0.26999999999999996</v>
      </c>
      <c r="T8" s="58">
        <v>0.27</v>
      </c>
      <c r="U8" s="56">
        <v>-0.13500000000000001</v>
      </c>
      <c r="V8" s="56">
        <v>0.13500000000000001</v>
      </c>
      <c r="W8" s="39"/>
    </row>
    <row r="9" spans="1:23" ht="24" thickBot="1" x14ac:dyDescent="0.4">
      <c r="B9" t="s">
        <v>9</v>
      </c>
      <c r="C9" s="4">
        <v>1.35</v>
      </c>
      <c r="D9">
        <v>-0.09</v>
      </c>
      <c r="E9" s="4">
        <f>SUM(C9:D9)</f>
        <v>1.26</v>
      </c>
      <c r="G9" s="13">
        <v>1.26</v>
      </c>
      <c r="J9" s="13">
        <v>1.26</v>
      </c>
      <c r="K9">
        <v>-0.27</v>
      </c>
      <c r="L9" s="16">
        <f t="shared" si="0"/>
        <v>0.99</v>
      </c>
      <c r="M9">
        <v>-0.18</v>
      </c>
      <c r="N9" s="4">
        <v>0.81</v>
      </c>
      <c r="O9">
        <v>-0.54</v>
      </c>
      <c r="P9">
        <f t="shared" si="1"/>
        <v>0.27</v>
      </c>
      <c r="R9">
        <f>SUM(P9:Q9)</f>
        <v>0.27</v>
      </c>
      <c r="T9" s="58">
        <v>0.27</v>
      </c>
      <c r="U9" s="56">
        <v>-0.18</v>
      </c>
      <c r="V9" s="56">
        <v>0.09</v>
      </c>
      <c r="W9" s="39"/>
    </row>
    <row r="10" spans="1:23" ht="19.5" thickBot="1" x14ac:dyDescent="0.35">
      <c r="C10">
        <f>SUM(C6:C9)</f>
        <v>6.0299999999999994</v>
      </c>
      <c r="E10">
        <f>SUM(E6:E9)</f>
        <v>5.4449999999999994</v>
      </c>
      <c r="G10">
        <f>SUM(G6:G9)</f>
        <v>4.3950000000000005</v>
      </c>
      <c r="J10">
        <f>SUM(J6:J9)</f>
        <v>4.3650000000000002</v>
      </c>
      <c r="L10" s="33">
        <f>SUM(L7:L9)</f>
        <v>3.5999999999999996</v>
      </c>
      <c r="M10" s="18"/>
      <c r="N10" s="31">
        <f>SUM(N7:N9)</f>
        <v>3.15</v>
      </c>
      <c r="P10" s="34">
        <f>SUM(P7:P9)</f>
        <v>1.0350000000000001</v>
      </c>
      <c r="R10" s="40"/>
      <c r="T10" s="57"/>
      <c r="U10" s="6"/>
      <c r="V10" s="54"/>
      <c r="W10" s="39"/>
    </row>
    <row r="11" spans="1:23" ht="23.25" x14ac:dyDescent="0.35">
      <c r="L11" s="15"/>
      <c r="T11" s="38">
        <f>SUM(T6:T10)</f>
        <v>0.54</v>
      </c>
      <c r="V11" s="52">
        <f>SUM(V8:V10)</f>
        <v>0.22500000000000001</v>
      </c>
      <c r="W11" s="39"/>
    </row>
    <row r="12" spans="1:23" ht="24" thickBot="1" x14ac:dyDescent="0.4">
      <c r="L12" s="15"/>
      <c r="T12" s="41"/>
      <c r="U12" s="4"/>
      <c r="V12" s="4"/>
      <c r="W12" s="42"/>
    </row>
    <row r="13" spans="1:23" ht="23.25" x14ac:dyDescent="0.35">
      <c r="A13" s="7" t="s">
        <v>14</v>
      </c>
      <c r="B13" s="7"/>
      <c r="C13" s="5"/>
      <c r="D13" t="s">
        <v>25</v>
      </c>
      <c r="E13" t="s">
        <v>55</v>
      </c>
      <c r="F13" t="s">
        <v>64</v>
      </c>
      <c r="H13" t="s">
        <v>72</v>
      </c>
      <c r="I13" t="s">
        <v>11</v>
      </c>
      <c r="J13" t="s">
        <v>74</v>
      </c>
      <c r="K13" t="s">
        <v>11</v>
      </c>
      <c r="L13" s="15"/>
    </row>
    <row r="14" spans="1:23" ht="23.25" x14ac:dyDescent="0.35">
      <c r="B14" t="s">
        <v>15</v>
      </c>
      <c r="C14">
        <v>0.18</v>
      </c>
      <c r="E14" s="6">
        <f t="shared" ref="E14:E22" si="2">SUM(C14:D14)</f>
        <v>0.18</v>
      </c>
      <c r="F14" s="12">
        <v>24</v>
      </c>
      <c r="G14" s="12" t="s">
        <v>60</v>
      </c>
      <c r="H14">
        <v>-0.13500000000000001</v>
      </c>
      <c r="I14">
        <f>E14+H14</f>
        <v>4.4999999999999984E-2</v>
      </c>
      <c r="J14">
        <v>-4.4999999999999998E-2</v>
      </c>
      <c r="K14">
        <f t="shared" ref="K14:K19" si="3">SUM(I14:J14)</f>
        <v>0</v>
      </c>
      <c r="L14" s="15"/>
    </row>
    <row r="15" spans="1:23" ht="23.25" x14ac:dyDescent="0.35">
      <c r="B15" t="s">
        <v>16</v>
      </c>
      <c r="C15">
        <v>0.58499999999999996</v>
      </c>
      <c r="D15">
        <v>-0.22500000000000001</v>
      </c>
      <c r="E15" s="6">
        <f t="shared" si="2"/>
        <v>0.36</v>
      </c>
      <c r="F15" s="12">
        <v>48</v>
      </c>
      <c r="G15" s="12" t="s">
        <v>60</v>
      </c>
      <c r="H15">
        <v>-0.22500000000000001</v>
      </c>
      <c r="I15">
        <f t="shared" ref="I15:I22" si="4">E15+H15</f>
        <v>0.13499999999999998</v>
      </c>
      <c r="J15">
        <v>-0.13500000000000001</v>
      </c>
      <c r="K15">
        <f t="shared" si="3"/>
        <v>0</v>
      </c>
      <c r="L15" s="15"/>
    </row>
    <row r="16" spans="1:23" ht="23.25" x14ac:dyDescent="0.35">
      <c r="B16" t="s">
        <v>17</v>
      </c>
      <c r="C16">
        <v>0.27</v>
      </c>
      <c r="D16">
        <v>-0.09</v>
      </c>
      <c r="E16" s="6">
        <f t="shared" si="2"/>
        <v>0.18000000000000002</v>
      </c>
      <c r="F16" s="12">
        <v>24</v>
      </c>
      <c r="G16" s="12" t="s">
        <v>60</v>
      </c>
      <c r="H16">
        <v>-0.09</v>
      </c>
      <c r="I16">
        <f t="shared" si="4"/>
        <v>9.0000000000000024E-2</v>
      </c>
      <c r="J16">
        <v>-0.09</v>
      </c>
      <c r="K16">
        <f t="shared" si="3"/>
        <v>0</v>
      </c>
      <c r="L16" s="15"/>
    </row>
    <row r="17" spans="1:25" ht="23.25" x14ac:dyDescent="0.35">
      <c r="B17" t="s">
        <v>18</v>
      </c>
      <c r="C17">
        <v>0.40500000000000003</v>
      </c>
      <c r="D17">
        <v>-0.13500000000000001</v>
      </c>
      <c r="E17" s="6">
        <f t="shared" si="2"/>
        <v>0.27</v>
      </c>
      <c r="F17" s="12">
        <v>36</v>
      </c>
      <c r="G17" s="12" t="s">
        <v>60</v>
      </c>
      <c r="H17">
        <v>-0.13500000000000001</v>
      </c>
      <c r="I17">
        <f t="shared" si="4"/>
        <v>0.13500000000000001</v>
      </c>
      <c r="J17">
        <v>-0.13500000000000001</v>
      </c>
      <c r="K17">
        <f t="shared" si="3"/>
        <v>0</v>
      </c>
      <c r="L17" s="15"/>
    </row>
    <row r="18" spans="1:25" ht="23.25" x14ac:dyDescent="0.35">
      <c r="B18" t="s">
        <v>19</v>
      </c>
      <c r="C18">
        <v>0.45</v>
      </c>
      <c r="D18">
        <v>-0.13500000000000001</v>
      </c>
      <c r="E18" s="6">
        <f t="shared" si="2"/>
        <v>0.315</v>
      </c>
      <c r="F18" s="12">
        <v>42</v>
      </c>
      <c r="G18" s="12" t="s">
        <v>60</v>
      </c>
      <c r="H18">
        <v>-0.18</v>
      </c>
      <c r="I18">
        <f t="shared" si="4"/>
        <v>0.13500000000000001</v>
      </c>
      <c r="J18">
        <v>-0.13500000000000001</v>
      </c>
      <c r="K18">
        <f t="shared" si="3"/>
        <v>0</v>
      </c>
      <c r="L18" s="3"/>
      <c r="W18" s="15"/>
    </row>
    <row r="19" spans="1:25" ht="23.25" x14ac:dyDescent="0.35">
      <c r="B19" t="s">
        <v>20</v>
      </c>
      <c r="C19">
        <v>0.315</v>
      </c>
      <c r="D19">
        <v>-0.09</v>
      </c>
      <c r="E19" s="6">
        <f t="shared" si="2"/>
        <v>0.22500000000000001</v>
      </c>
      <c r="F19" s="12">
        <v>30</v>
      </c>
      <c r="G19" s="12" t="s">
        <v>60</v>
      </c>
      <c r="H19">
        <v>-0.13500000000000001</v>
      </c>
      <c r="I19">
        <f t="shared" si="4"/>
        <v>0.09</v>
      </c>
      <c r="J19">
        <v>-0.09</v>
      </c>
      <c r="K19">
        <f t="shared" si="3"/>
        <v>0</v>
      </c>
      <c r="R19" s="14"/>
      <c r="S19" s="14"/>
      <c r="T19" s="14"/>
      <c r="W19" s="15"/>
    </row>
    <row r="20" spans="1:25" ht="23.25" x14ac:dyDescent="0.35">
      <c r="B20" t="s">
        <v>21</v>
      </c>
      <c r="C20">
        <v>0.09</v>
      </c>
      <c r="D20">
        <v>-4.4999999999999998E-2</v>
      </c>
      <c r="E20" s="6">
        <f t="shared" si="2"/>
        <v>4.4999999999999998E-2</v>
      </c>
      <c r="F20" s="12">
        <v>6</v>
      </c>
      <c r="G20" s="12" t="s">
        <v>60</v>
      </c>
      <c r="H20">
        <v>-4.4999999999999998E-2</v>
      </c>
      <c r="I20">
        <f t="shared" si="4"/>
        <v>0</v>
      </c>
      <c r="M20" s="1"/>
      <c r="W20" s="15"/>
    </row>
    <row r="21" spans="1:25" ht="23.25" x14ac:dyDescent="0.35">
      <c r="B21" t="s">
        <v>22</v>
      </c>
      <c r="C21">
        <v>0.40500000000000003</v>
      </c>
      <c r="D21">
        <v>-0.18</v>
      </c>
      <c r="E21" s="6">
        <f t="shared" si="2"/>
        <v>0.22500000000000003</v>
      </c>
      <c r="F21" s="12">
        <v>30</v>
      </c>
      <c r="G21" s="12" t="s">
        <v>60</v>
      </c>
      <c r="H21">
        <v>-0.18</v>
      </c>
      <c r="I21">
        <f t="shared" si="4"/>
        <v>4.500000000000004E-2</v>
      </c>
      <c r="J21">
        <v>-4.4999999999999998E-2</v>
      </c>
      <c r="K21">
        <f>SUM(I21:J21)</f>
        <v>0</v>
      </c>
      <c r="W21" s="15"/>
    </row>
    <row r="22" spans="1:25" ht="24" thickBot="1" x14ac:dyDescent="0.4">
      <c r="B22" t="s">
        <v>23</v>
      </c>
      <c r="C22" s="4">
        <v>0.18</v>
      </c>
      <c r="D22" s="4">
        <v>-0.09</v>
      </c>
      <c r="E22" s="54">
        <f t="shared" si="2"/>
        <v>0.09</v>
      </c>
      <c r="F22" s="12">
        <v>12</v>
      </c>
      <c r="G22" s="12" t="s">
        <v>60</v>
      </c>
      <c r="H22" s="4">
        <v>-4.4999999999999998E-2</v>
      </c>
      <c r="I22" s="4">
        <f t="shared" si="4"/>
        <v>4.4999999999999998E-2</v>
      </c>
      <c r="J22" s="4"/>
      <c r="K22" s="4">
        <f>SUM(I22:J22)</f>
        <v>4.4999999999999998E-2</v>
      </c>
      <c r="W22" s="15"/>
    </row>
    <row r="23" spans="1:25" ht="23.25" x14ac:dyDescent="0.35">
      <c r="B23" t="s">
        <v>26</v>
      </c>
      <c r="C23">
        <v>2.88</v>
      </c>
      <c r="D23">
        <f>SUM(D14:D22)</f>
        <v>-0.98999999999999988</v>
      </c>
      <c r="E23" s="6">
        <f>SUM(E14:E22)</f>
        <v>1.8900000000000003</v>
      </c>
      <c r="H23" s="33">
        <f>SUM(H14:H22)</f>
        <v>-1.17</v>
      </c>
      <c r="I23">
        <f>SUM(I14:I22)</f>
        <v>0.72000000000000008</v>
      </c>
      <c r="J23">
        <f>SUM(J14:J22)</f>
        <v>-0.67500000000000004</v>
      </c>
      <c r="K23" s="25">
        <f>SUM(K14:K22)</f>
        <v>4.4999999999999998E-2</v>
      </c>
      <c r="M23" s="50" t="s">
        <v>73</v>
      </c>
      <c r="N23" s="64">
        <v>0.22500000000000001</v>
      </c>
      <c r="O23" t="s">
        <v>6</v>
      </c>
      <c r="W23" s="33"/>
    </row>
    <row r="24" spans="1:25" ht="23.25" x14ac:dyDescent="0.35">
      <c r="M24" s="73">
        <v>45046</v>
      </c>
      <c r="N24" s="74">
        <v>4.4999999999999998E-2</v>
      </c>
      <c r="O24" t="s">
        <v>75</v>
      </c>
      <c r="P24" s="14" t="s">
        <v>0</v>
      </c>
      <c r="W24" s="15"/>
    </row>
    <row r="25" spans="1:25" ht="23.25" x14ac:dyDescent="0.35">
      <c r="A25" s="17" t="s">
        <v>6</v>
      </c>
      <c r="B25" s="17"/>
      <c r="C25" s="17">
        <v>4.9950000000000001</v>
      </c>
      <c r="D25" t="s">
        <v>32</v>
      </c>
      <c r="F25" t="s">
        <v>10</v>
      </c>
      <c r="G25" t="s">
        <v>11</v>
      </c>
      <c r="H25" s="14" t="s">
        <v>56</v>
      </c>
      <c r="I25" t="s">
        <v>53</v>
      </c>
      <c r="J25" s="1" t="s">
        <v>11</v>
      </c>
      <c r="K25" t="s">
        <v>57</v>
      </c>
      <c r="M25" s="47"/>
      <c r="N25" s="65">
        <v>1.62</v>
      </c>
      <c r="O25" t="s">
        <v>6</v>
      </c>
      <c r="W25" s="15"/>
    </row>
    <row r="26" spans="1:25" ht="23.25" x14ac:dyDescent="0.35">
      <c r="A26" t="s">
        <v>27</v>
      </c>
      <c r="B26">
        <v>0.36</v>
      </c>
      <c r="D26">
        <v>-0.18</v>
      </c>
      <c r="E26">
        <f>SUM(B26:D26)</f>
        <v>0.18</v>
      </c>
      <c r="F26">
        <v>-0.13500000000000001</v>
      </c>
      <c r="G26">
        <f>E26+F26</f>
        <v>4.4999999999999984E-2</v>
      </c>
      <c r="I26">
        <v>-4.4999999999999998E-2</v>
      </c>
      <c r="J26">
        <f>SUM(G26:I26)</f>
        <v>0</v>
      </c>
      <c r="M26" s="47"/>
      <c r="N26" s="65">
        <v>4.0049999999999999</v>
      </c>
      <c r="O26" t="s">
        <v>6</v>
      </c>
      <c r="W26" s="15"/>
    </row>
    <row r="27" spans="1:25" ht="23.25" x14ac:dyDescent="0.35">
      <c r="A27" t="s">
        <v>28</v>
      </c>
      <c r="B27">
        <v>0.81</v>
      </c>
      <c r="D27">
        <v>-0.45</v>
      </c>
      <c r="E27">
        <f>SUM(B27:D27)</f>
        <v>0.36000000000000004</v>
      </c>
      <c r="F27">
        <v>-0.18</v>
      </c>
      <c r="G27">
        <f t="shared" ref="G27:G31" si="5">E27+F27</f>
        <v>0.18000000000000005</v>
      </c>
      <c r="I27">
        <v>-0.18</v>
      </c>
      <c r="J27">
        <f t="shared" ref="J27:J31" si="6">SUM(G27:I27)</f>
        <v>0</v>
      </c>
      <c r="M27" s="47"/>
      <c r="N27" s="65"/>
      <c r="P27" s="6"/>
      <c r="W27" s="15"/>
    </row>
    <row r="28" spans="1:25" ht="23.25" x14ac:dyDescent="0.35">
      <c r="G28">
        <f t="shared" si="5"/>
        <v>0</v>
      </c>
      <c r="J28">
        <f t="shared" si="6"/>
        <v>0</v>
      </c>
      <c r="M28" s="47"/>
      <c r="N28" s="65"/>
      <c r="O28" s="14"/>
      <c r="P28" s="6"/>
      <c r="W28" s="15"/>
      <c r="X28" s="15"/>
      <c r="Y28" s="18"/>
    </row>
    <row r="29" spans="1:25" ht="23.25" x14ac:dyDescent="0.35">
      <c r="A29" t="s">
        <v>29</v>
      </c>
      <c r="B29">
        <v>3.15</v>
      </c>
      <c r="D29">
        <v>-0.45</v>
      </c>
      <c r="E29">
        <f>SUM(B29:D29)</f>
        <v>2.6999999999999997</v>
      </c>
      <c r="F29">
        <v>-0.81</v>
      </c>
      <c r="G29">
        <f t="shared" si="5"/>
        <v>1.8899999999999997</v>
      </c>
      <c r="H29" s="14">
        <v>0.45</v>
      </c>
      <c r="I29">
        <v>-0.9</v>
      </c>
      <c r="J29">
        <f t="shared" si="6"/>
        <v>1.44</v>
      </c>
      <c r="K29" s="14" t="s">
        <v>61</v>
      </c>
      <c r="M29" s="47"/>
      <c r="N29" s="65"/>
      <c r="O29" s="14"/>
      <c r="P29" s="6"/>
      <c r="W29" s="15"/>
      <c r="X29" s="15"/>
    </row>
    <row r="30" spans="1:25" ht="24" thickBot="1" x14ac:dyDescent="0.4">
      <c r="G30">
        <f t="shared" si="5"/>
        <v>0</v>
      </c>
      <c r="J30">
        <f t="shared" si="6"/>
        <v>0</v>
      </c>
      <c r="M30" s="47"/>
      <c r="N30" s="66">
        <v>0.36</v>
      </c>
      <c r="O30" t="s">
        <v>76</v>
      </c>
      <c r="P30" s="6"/>
      <c r="W30" s="15"/>
      <c r="X30" s="15"/>
    </row>
    <row r="31" spans="1:25" ht="24" thickBot="1" x14ac:dyDescent="0.4">
      <c r="A31" t="s">
        <v>30</v>
      </c>
      <c r="B31">
        <v>0.67500000000000004</v>
      </c>
      <c r="D31">
        <v>-0.18</v>
      </c>
      <c r="E31">
        <f>SUM(B31:D31)</f>
        <v>0.49500000000000005</v>
      </c>
      <c r="F31">
        <v>-0.22500000000000001</v>
      </c>
      <c r="G31">
        <f t="shared" si="5"/>
        <v>0.27</v>
      </c>
      <c r="H31" s="14">
        <v>0.18</v>
      </c>
      <c r="I31">
        <v>-0.27</v>
      </c>
      <c r="J31">
        <f t="shared" si="6"/>
        <v>0.18</v>
      </c>
      <c r="K31" s="14" t="s">
        <v>59</v>
      </c>
      <c r="M31" s="53"/>
      <c r="N31" s="67">
        <f>SUM(N23:N30)</f>
        <v>6.2549999999999999</v>
      </c>
      <c r="P31" s="6"/>
      <c r="W31" s="15"/>
      <c r="X31" s="15"/>
    </row>
    <row r="32" spans="1:25" ht="24" thickBot="1" x14ac:dyDescent="0.4">
      <c r="A32" s="1" t="s">
        <v>31</v>
      </c>
      <c r="E32" s="31">
        <f>SUM(E26:E31)</f>
        <v>3.7349999999999999</v>
      </c>
      <c r="G32" s="32">
        <f>SUM(G26:G31)</f>
        <v>2.3849999999999998</v>
      </c>
      <c r="H32" s="40"/>
      <c r="J32" s="49">
        <f>SUM(J26:J31)</f>
        <v>1.6199999999999999</v>
      </c>
      <c r="K32" s="59" t="s">
        <v>63</v>
      </c>
      <c r="P32" s="6"/>
      <c r="W32" s="15"/>
      <c r="X32" s="15"/>
    </row>
    <row r="33" spans="1:25" ht="23.25" x14ac:dyDescent="0.35">
      <c r="P33" s="6"/>
      <c r="W33" s="15"/>
      <c r="X33" s="33"/>
      <c r="Y33" s="18"/>
    </row>
    <row r="34" spans="1:25" ht="24" thickBot="1" x14ac:dyDescent="0.4">
      <c r="P34" s="6"/>
      <c r="W34" s="15"/>
      <c r="X34" s="15"/>
    </row>
    <row r="35" spans="1:25" ht="23.25" x14ac:dyDescent="0.35">
      <c r="A35" s="35" t="s">
        <v>36</v>
      </c>
      <c r="B35" s="36"/>
      <c r="C35" s="36"/>
      <c r="D35" s="36"/>
      <c r="E35" s="36" t="s">
        <v>10</v>
      </c>
      <c r="F35" s="36" t="s">
        <v>11</v>
      </c>
      <c r="G35" s="36" t="s">
        <v>52</v>
      </c>
      <c r="H35" s="45" t="s">
        <v>56</v>
      </c>
      <c r="I35" s="36" t="s">
        <v>11</v>
      </c>
      <c r="J35" s="36" t="s">
        <v>54</v>
      </c>
      <c r="K35" s="68" t="s">
        <v>62</v>
      </c>
      <c r="L35" s="68" t="s">
        <v>70</v>
      </c>
      <c r="M35" s="69" t="s">
        <v>71</v>
      </c>
      <c r="P35" s="6"/>
      <c r="W35" s="15"/>
      <c r="X35" s="15"/>
    </row>
    <row r="36" spans="1:25" ht="28.5" x14ac:dyDescent="0.45">
      <c r="A36" s="38"/>
      <c r="B36" t="s">
        <v>39</v>
      </c>
      <c r="C36">
        <v>0.99</v>
      </c>
      <c r="D36" t="s">
        <v>40</v>
      </c>
      <c r="E36">
        <v>-0.36</v>
      </c>
      <c r="F36">
        <f>C36+E36</f>
        <v>0.63</v>
      </c>
      <c r="G36">
        <v>-0.72</v>
      </c>
      <c r="H36" s="14">
        <v>0.45</v>
      </c>
      <c r="I36">
        <f>SUM(F36:H36)</f>
        <v>0.36000000000000004</v>
      </c>
      <c r="J36">
        <v>4.4999999999999998E-2</v>
      </c>
      <c r="K36">
        <v>0.40500000000000003</v>
      </c>
      <c r="L36">
        <v>-0.09</v>
      </c>
      <c r="M36" s="70">
        <f>SUM(K36:L36)</f>
        <v>0.31500000000000006</v>
      </c>
      <c r="P36" s="6"/>
      <c r="W36" s="44"/>
      <c r="X36" s="15"/>
    </row>
    <row r="37" spans="1:25" ht="23.25" x14ac:dyDescent="0.35">
      <c r="A37" s="38"/>
      <c r="B37" t="s">
        <v>38</v>
      </c>
      <c r="C37">
        <v>0.54</v>
      </c>
      <c r="D37" t="s">
        <v>41</v>
      </c>
      <c r="E37">
        <v>-0.09</v>
      </c>
      <c r="F37">
        <f t="shared" ref="F37:F41" si="7">C37+E37</f>
        <v>0.45000000000000007</v>
      </c>
      <c r="G37">
        <v>-0.40500000000000003</v>
      </c>
      <c r="H37" s="14">
        <v>0.18</v>
      </c>
      <c r="I37">
        <f>SUM(F37:H37)</f>
        <v>0.22500000000000003</v>
      </c>
      <c r="K37">
        <f>SUM(I37:J37)</f>
        <v>0.22500000000000003</v>
      </c>
      <c r="L37">
        <v>-0.09</v>
      </c>
      <c r="M37" s="70">
        <f>SUM(K37:L37)</f>
        <v>0.13500000000000004</v>
      </c>
      <c r="W37" s="15"/>
      <c r="X37" s="15"/>
    </row>
    <row r="38" spans="1:25" ht="23.25" x14ac:dyDescent="0.35">
      <c r="A38" s="38"/>
      <c r="B38" t="s">
        <v>42</v>
      </c>
      <c r="C38">
        <v>2.25</v>
      </c>
      <c r="D38" t="s">
        <v>43</v>
      </c>
      <c r="F38">
        <f t="shared" si="7"/>
        <v>2.25</v>
      </c>
      <c r="H38" s="14"/>
      <c r="I38">
        <f t="shared" ref="I38:I41" si="8">SUM(F38:G38)</f>
        <v>2.25</v>
      </c>
      <c r="K38">
        <f t="shared" ref="K38:K41" si="9">SUM(I38:J38)</f>
        <v>2.25</v>
      </c>
      <c r="L38">
        <v>-0.36</v>
      </c>
      <c r="M38" s="70">
        <f>SUM(K38:L38)</f>
        <v>1.8900000000000001</v>
      </c>
      <c r="S38" s="14"/>
      <c r="U38" s="1"/>
      <c r="W38" s="15"/>
      <c r="X38" s="15"/>
    </row>
    <row r="39" spans="1:25" ht="23.25" x14ac:dyDescent="0.35">
      <c r="A39" s="38"/>
      <c r="B39" t="s">
        <v>37</v>
      </c>
      <c r="C39">
        <v>1.125</v>
      </c>
      <c r="D39" t="s">
        <v>44</v>
      </c>
      <c r="F39">
        <f t="shared" si="7"/>
        <v>1.125</v>
      </c>
      <c r="G39">
        <v>-0.36</v>
      </c>
      <c r="H39" s="14"/>
      <c r="I39">
        <f t="shared" si="8"/>
        <v>0.76500000000000001</v>
      </c>
      <c r="K39">
        <f t="shared" si="9"/>
        <v>0.76500000000000001</v>
      </c>
      <c r="M39" s="70">
        <f>SUM(K39:L39)</f>
        <v>0.76500000000000001</v>
      </c>
      <c r="W39" s="15"/>
      <c r="X39" s="15"/>
    </row>
    <row r="40" spans="1:25" ht="26.25" x14ac:dyDescent="0.4">
      <c r="A40" s="38"/>
      <c r="B40" t="s">
        <v>45</v>
      </c>
      <c r="C40">
        <v>4.125</v>
      </c>
      <c r="D40" t="s">
        <v>46</v>
      </c>
      <c r="E40">
        <v>-0.97499999999999998</v>
      </c>
      <c r="F40">
        <f t="shared" si="7"/>
        <v>3.15</v>
      </c>
      <c r="G40">
        <v>-1.35</v>
      </c>
      <c r="H40" s="14"/>
      <c r="I40" s="6">
        <f t="shared" si="8"/>
        <v>1.7999999999999998</v>
      </c>
      <c r="K40">
        <f t="shared" si="9"/>
        <v>1.7999999999999998</v>
      </c>
      <c r="L40">
        <v>-0.9</v>
      </c>
      <c r="M40" s="70">
        <f>SUM(K40:L40)</f>
        <v>0.8999999999999998</v>
      </c>
      <c r="W40" s="23"/>
      <c r="X40" s="15"/>
    </row>
    <row r="41" spans="1:25" ht="24" thickBot="1" x14ac:dyDescent="0.4">
      <c r="A41" s="38"/>
      <c r="B41" t="s">
        <v>45</v>
      </c>
      <c r="C41" s="13">
        <v>0.375</v>
      </c>
      <c r="D41" t="s">
        <v>47</v>
      </c>
      <c r="E41">
        <v>-0.375</v>
      </c>
      <c r="F41" s="4">
        <f t="shared" si="7"/>
        <v>0</v>
      </c>
      <c r="H41" s="14"/>
      <c r="I41" s="4">
        <f t="shared" si="8"/>
        <v>0</v>
      </c>
      <c r="K41" s="4">
        <f t="shared" si="9"/>
        <v>0</v>
      </c>
      <c r="M41" s="71"/>
      <c r="W41" s="15"/>
      <c r="X41" s="15"/>
    </row>
    <row r="42" spans="1:25" ht="26.25" x14ac:dyDescent="0.4">
      <c r="A42" s="38"/>
      <c r="C42">
        <f>SUM(C36:C41)</f>
        <v>9.4050000000000011</v>
      </c>
      <c r="D42" t="s">
        <v>48</v>
      </c>
      <c r="F42" s="40">
        <f>SUM(F36:F41)</f>
        <v>7.6050000000000004</v>
      </c>
      <c r="H42" s="14"/>
      <c r="I42">
        <f>SUM(I36:I41)</f>
        <v>5.4</v>
      </c>
      <c r="K42" s="40">
        <f>SUM(K36:K41)</f>
        <v>5.4450000000000003</v>
      </c>
      <c r="M42" s="72">
        <f>SUM(M36:M41)</f>
        <v>4.0049999999999999</v>
      </c>
      <c r="S42" s="14"/>
      <c r="V42" s="14"/>
      <c r="W42" s="61"/>
      <c r="X42" s="15"/>
    </row>
    <row r="43" spans="1:25" ht="24" thickBot="1" x14ac:dyDescent="0.4">
      <c r="A43" s="41"/>
      <c r="B43" s="4"/>
      <c r="C43" s="4"/>
      <c r="D43" s="4"/>
      <c r="E43" s="4"/>
      <c r="F43" s="4"/>
      <c r="G43" s="4"/>
      <c r="H43" s="46"/>
      <c r="I43" s="4"/>
      <c r="J43" s="4"/>
      <c r="K43" s="4"/>
      <c r="L43" s="4"/>
      <c r="M43" s="71"/>
      <c r="W43" s="15"/>
      <c r="X43" s="15"/>
    </row>
    <row r="44" spans="1:25" ht="23.25" x14ac:dyDescent="0.35">
      <c r="S44" s="14"/>
      <c r="V44" s="14"/>
      <c r="W44" s="61"/>
      <c r="X44" s="15"/>
    </row>
    <row r="45" spans="1:25" ht="23.25" x14ac:dyDescent="0.35">
      <c r="A45" s="25"/>
      <c r="B45" s="25"/>
      <c r="C45" s="14"/>
      <c r="S45" s="14"/>
      <c r="W45" s="14"/>
      <c r="X45" s="15"/>
    </row>
    <row r="46" spans="1:25" ht="33.75" x14ac:dyDescent="0.5">
      <c r="A46" s="25"/>
      <c r="S46" s="14"/>
      <c r="W46" s="14"/>
      <c r="X46" s="44"/>
      <c r="Y46" s="24"/>
    </row>
    <row r="47" spans="1:25" ht="23.25" x14ac:dyDescent="0.35">
      <c r="A47" s="25" t="s">
        <v>66</v>
      </c>
      <c r="B47" s="25">
        <v>0</v>
      </c>
      <c r="S47" s="14"/>
      <c r="W47" s="14"/>
      <c r="X47" s="15"/>
    </row>
    <row r="48" spans="1:25" ht="23.25" x14ac:dyDescent="0.35">
      <c r="A48" s="25" t="s">
        <v>67</v>
      </c>
      <c r="B48" s="25">
        <v>0</v>
      </c>
      <c r="S48" s="14"/>
      <c r="T48" s="6"/>
      <c r="W48" s="14"/>
      <c r="X48" s="15"/>
    </row>
    <row r="49" spans="1:24" ht="23.25" x14ac:dyDescent="0.35">
      <c r="A49" s="25"/>
      <c r="B49" s="77"/>
      <c r="S49" s="14"/>
      <c r="X49" s="15"/>
    </row>
    <row r="50" spans="1:24" ht="26.25" x14ac:dyDescent="0.4">
      <c r="A50" s="25" t="s">
        <v>51</v>
      </c>
      <c r="B50" s="77">
        <v>0.36</v>
      </c>
      <c r="C50" s="12" t="s">
        <v>78</v>
      </c>
      <c r="D50" s="12"/>
      <c r="E50" s="12"/>
      <c r="Q50" s="40"/>
      <c r="S50" s="14"/>
      <c r="V50" s="25"/>
      <c r="X50" s="23"/>
    </row>
    <row r="51" spans="1:24" ht="23.25" x14ac:dyDescent="0.35">
      <c r="B51" s="78"/>
      <c r="C51" s="12" t="s">
        <v>77</v>
      </c>
      <c r="D51" s="12"/>
      <c r="S51" s="14"/>
      <c r="X51" s="15"/>
    </row>
    <row r="52" spans="1:24" ht="23.25" x14ac:dyDescent="0.35">
      <c r="X52" s="61"/>
    </row>
    <row r="53" spans="1:24" ht="26.25" x14ac:dyDescent="0.4">
      <c r="B53" s="60" t="s">
        <v>3</v>
      </c>
      <c r="C53" s="60" t="s">
        <v>4</v>
      </c>
    </row>
    <row r="54" spans="1:24" ht="26.25" x14ac:dyDescent="0.4">
      <c r="A54" t="s">
        <v>91</v>
      </c>
      <c r="B54" s="60">
        <v>1.53</v>
      </c>
      <c r="C54" s="60"/>
      <c r="D54" t="s">
        <v>92</v>
      </c>
    </row>
    <row r="55" spans="1:24" ht="26.25" x14ac:dyDescent="0.4">
      <c r="A55" t="s">
        <v>93</v>
      </c>
      <c r="B55" s="60">
        <v>1.35</v>
      </c>
      <c r="C55" s="60"/>
      <c r="D55" t="s">
        <v>94</v>
      </c>
    </row>
    <row r="56" spans="1:24" ht="26.25" x14ac:dyDescent="0.4">
      <c r="A56" t="s">
        <v>98</v>
      </c>
      <c r="B56" s="60"/>
      <c r="C56" s="60">
        <v>2.88</v>
      </c>
      <c r="D56" t="s">
        <v>97</v>
      </c>
    </row>
    <row r="57" spans="1:24" ht="26.25" x14ac:dyDescent="0.4">
      <c r="A57" t="s">
        <v>99</v>
      </c>
      <c r="B57" s="60">
        <v>2.79</v>
      </c>
      <c r="C57" s="60"/>
      <c r="D57" t="s">
        <v>100</v>
      </c>
    </row>
    <row r="58" spans="1:24" ht="26.25" x14ac:dyDescent="0.4">
      <c r="A58" t="s">
        <v>101</v>
      </c>
      <c r="B58" s="60">
        <v>5.85</v>
      </c>
      <c r="C58" s="60"/>
      <c r="D58" t="s">
        <v>102</v>
      </c>
    </row>
    <row r="59" spans="1:24" ht="26.25" x14ac:dyDescent="0.4">
      <c r="A59" t="s">
        <v>103</v>
      </c>
      <c r="B59" s="60">
        <v>1.17</v>
      </c>
      <c r="C59" s="1"/>
      <c r="D59" t="s">
        <v>104</v>
      </c>
      <c r="F59" s="75"/>
      <c r="M59" s="60"/>
      <c r="N59" s="60"/>
    </row>
    <row r="60" spans="1:24" ht="26.25" x14ac:dyDescent="0.4">
      <c r="A60" t="s">
        <v>109</v>
      </c>
      <c r="B60" s="60">
        <v>0.36</v>
      </c>
      <c r="C60" s="1"/>
      <c r="D60" t="s">
        <v>110</v>
      </c>
      <c r="F60" s="75"/>
      <c r="M60" s="60"/>
      <c r="N60" s="60"/>
    </row>
    <row r="61" spans="1:24" ht="26.25" x14ac:dyDescent="0.4">
      <c r="A61" t="s">
        <v>111</v>
      </c>
      <c r="B61" s="60">
        <v>0.27</v>
      </c>
      <c r="C61" s="1"/>
      <c r="D61" t="s">
        <v>112</v>
      </c>
      <c r="F61" s="75"/>
      <c r="M61" s="60"/>
      <c r="N61" s="1"/>
    </row>
    <row r="62" spans="1:24" ht="26.25" x14ac:dyDescent="0.4">
      <c r="A62" t="s">
        <v>113</v>
      </c>
      <c r="B62" s="60">
        <v>0.67500000000000004</v>
      </c>
      <c r="D62" t="s">
        <v>114</v>
      </c>
      <c r="M62" s="60"/>
      <c r="N62" s="1"/>
    </row>
    <row r="63" spans="1:24" ht="26.25" x14ac:dyDescent="0.4">
      <c r="A63" t="s">
        <v>115</v>
      </c>
      <c r="B63" s="60">
        <v>0.9</v>
      </c>
      <c r="D63" t="s">
        <v>116</v>
      </c>
      <c r="M63" s="60"/>
      <c r="N63" s="1"/>
    </row>
    <row r="64" spans="1:24" ht="26.25" x14ac:dyDescent="0.4">
      <c r="B64" s="60"/>
      <c r="M64" s="60"/>
    </row>
    <row r="65" spans="1:23" ht="26.25" x14ac:dyDescent="0.4">
      <c r="B65" s="60"/>
      <c r="M65" s="60"/>
    </row>
    <row r="66" spans="1:23" ht="26.25" x14ac:dyDescent="0.4">
      <c r="B66" s="60"/>
      <c r="M66" s="60"/>
    </row>
    <row r="67" spans="1:23" ht="15.75" thickBot="1" x14ac:dyDescent="0.3">
      <c r="A67" s="55"/>
      <c r="B67" s="54"/>
      <c r="C67" s="76"/>
      <c r="D67" s="6"/>
      <c r="E67" s="6"/>
      <c r="F67" s="75"/>
    </row>
    <row r="68" spans="1:23" x14ac:dyDescent="0.25">
      <c r="A68" s="26"/>
      <c r="B68">
        <f>SUM(B54:B67)</f>
        <v>14.895</v>
      </c>
      <c r="C68">
        <f>SUM(C54:C67)</f>
        <v>2.88</v>
      </c>
    </row>
    <row r="69" spans="1:23" x14ac:dyDescent="0.25">
      <c r="A69" s="26" t="s">
        <v>1</v>
      </c>
      <c r="B69">
        <v>6.2549999999999999</v>
      </c>
      <c r="D69" s="14" t="s">
        <v>80</v>
      </c>
    </row>
    <row r="70" spans="1:23" ht="15.75" thickBot="1" x14ac:dyDescent="0.3">
      <c r="A70" s="26" t="s">
        <v>2</v>
      </c>
      <c r="B70" s="4"/>
      <c r="C70" s="4">
        <v>18.27</v>
      </c>
      <c r="D70" s="14" t="s">
        <v>80</v>
      </c>
    </row>
    <row r="71" spans="1:23" ht="15.75" thickBot="1" x14ac:dyDescent="0.3">
      <c r="B71">
        <f>SUM(B68:B70)</f>
        <v>21.15</v>
      </c>
      <c r="C71">
        <f>SUM(C68:C70)</f>
        <v>21.15</v>
      </c>
    </row>
    <row r="72" spans="1:23" x14ac:dyDescent="0.25">
      <c r="A72" s="10" t="s">
        <v>0</v>
      </c>
      <c r="B72" s="19"/>
      <c r="C72" s="21"/>
      <c r="D72" t="s">
        <v>60</v>
      </c>
      <c r="F72" s="1"/>
    </row>
    <row r="73" spans="1:23" ht="15" customHeight="1" thickBot="1" x14ac:dyDescent="0.3">
      <c r="A73" s="11" t="s">
        <v>5</v>
      </c>
      <c r="B73" s="20">
        <v>14.895</v>
      </c>
      <c r="C73" s="22">
        <v>2.88</v>
      </c>
      <c r="F73" s="1"/>
    </row>
    <row r="74" spans="1:23" x14ac:dyDescent="0.25">
      <c r="B74" s="8" t="s">
        <v>60</v>
      </c>
      <c r="C74" s="1"/>
      <c r="D74" s="1"/>
    </row>
    <row r="75" spans="1:23" x14ac:dyDescent="0.25">
      <c r="B75" s="9"/>
      <c r="C75" s="1"/>
      <c r="D75" s="1"/>
    </row>
    <row r="76" spans="1:23" ht="15.75" thickBot="1" x14ac:dyDescent="0.3">
      <c r="D76" s="1"/>
      <c r="E76" s="1"/>
    </row>
    <row r="77" spans="1:23" ht="23.25" x14ac:dyDescent="0.35">
      <c r="A77" s="3" t="s">
        <v>35</v>
      </c>
      <c r="D77" t="s">
        <v>10</v>
      </c>
      <c r="F77" t="s">
        <v>13</v>
      </c>
      <c r="G77" t="s">
        <v>11</v>
      </c>
      <c r="J77" t="s">
        <v>11</v>
      </c>
      <c r="K77" t="s">
        <v>24</v>
      </c>
      <c r="L77" s="15" t="s">
        <v>11</v>
      </c>
      <c r="M77" s="18" t="s">
        <v>33</v>
      </c>
      <c r="N77" t="s">
        <v>34</v>
      </c>
      <c r="O77" t="s">
        <v>10</v>
      </c>
      <c r="P77" s="27" t="s">
        <v>11</v>
      </c>
      <c r="Q77" t="s">
        <v>53</v>
      </c>
      <c r="R77" t="s">
        <v>58</v>
      </c>
      <c r="S77" t="s">
        <v>54</v>
      </c>
      <c r="T77" s="48" t="s">
        <v>68</v>
      </c>
      <c r="U77" s="36" t="s">
        <v>65</v>
      </c>
      <c r="V77" s="51" t="s">
        <v>69</v>
      </c>
      <c r="W77" s="37"/>
    </row>
    <row r="78" spans="1:23" ht="23.25" x14ac:dyDescent="0.35">
      <c r="A78" t="s">
        <v>50</v>
      </c>
      <c r="B78" t="s">
        <v>7</v>
      </c>
      <c r="C78">
        <v>1.35</v>
      </c>
      <c r="D78">
        <v>-0.27</v>
      </c>
      <c r="E78">
        <f>SUM(C78:D78)</f>
        <v>1.08</v>
      </c>
      <c r="F78">
        <v>-1.05</v>
      </c>
      <c r="G78" s="14">
        <v>0.03</v>
      </c>
      <c r="H78" s="14"/>
      <c r="I78" s="14" t="s">
        <v>12</v>
      </c>
      <c r="J78">
        <v>0</v>
      </c>
      <c r="L78" s="15"/>
      <c r="P78">
        <v>0</v>
      </c>
      <c r="T78" s="38">
        <v>0</v>
      </c>
      <c r="W78" s="39"/>
    </row>
    <row r="79" spans="1:23" ht="23.25" x14ac:dyDescent="0.35">
      <c r="B79" s="1" t="s">
        <v>49</v>
      </c>
      <c r="C79">
        <v>0.18</v>
      </c>
      <c r="D79">
        <v>-4.4999999999999998E-2</v>
      </c>
      <c r="E79">
        <f>SUM(C79:D79)</f>
        <v>0.13500000000000001</v>
      </c>
      <c r="G79">
        <v>0.13500000000000001</v>
      </c>
      <c r="J79">
        <v>0.13500000000000001</v>
      </c>
      <c r="K79">
        <v>-4.4999999999999998E-2</v>
      </c>
      <c r="L79" s="15">
        <f>J79+K79</f>
        <v>9.0000000000000011E-2</v>
      </c>
      <c r="N79">
        <v>0.09</v>
      </c>
      <c r="O79">
        <v>-4.4999999999999998E-2</v>
      </c>
      <c r="P79">
        <f>N79+O79</f>
        <v>4.4999999999999998E-2</v>
      </c>
      <c r="R79">
        <f>SUM(P79:Q79)</f>
        <v>4.4999999999999998E-2</v>
      </c>
      <c r="S79" s="14">
        <v>-4.4999999999999998E-2</v>
      </c>
      <c r="T79" s="38">
        <v>0</v>
      </c>
      <c r="W79" s="39"/>
    </row>
    <row r="80" spans="1:23" ht="23.25" x14ac:dyDescent="0.35">
      <c r="B80" t="s">
        <v>8</v>
      </c>
      <c r="C80">
        <v>3.15</v>
      </c>
      <c r="D80">
        <v>-0.18</v>
      </c>
      <c r="E80">
        <f>SUM(C80:D80)</f>
        <v>2.9699999999999998</v>
      </c>
      <c r="G80">
        <v>2.97</v>
      </c>
      <c r="J80">
        <v>2.97</v>
      </c>
      <c r="K80">
        <v>-0.45</v>
      </c>
      <c r="L80" s="15">
        <f t="shared" ref="L80:L81" si="10">J80+K80</f>
        <v>2.52</v>
      </c>
      <c r="M80">
        <v>-0.27</v>
      </c>
      <c r="N80">
        <v>2.25</v>
      </c>
      <c r="O80">
        <v>-1.53</v>
      </c>
      <c r="P80">
        <f t="shared" ref="P80:P81" si="11">N80+O80</f>
        <v>0.72</v>
      </c>
      <c r="Q80">
        <v>-0.45</v>
      </c>
      <c r="R80">
        <f>SUM(P80:Q80)</f>
        <v>0.26999999999999996</v>
      </c>
      <c r="T80" s="58">
        <v>0.27</v>
      </c>
      <c r="U80" s="56">
        <v>-0.13500000000000001</v>
      </c>
      <c r="V80" s="56">
        <v>0.13500000000000001</v>
      </c>
      <c r="W80" s="39"/>
    </row>
    <row r="81" spans="1:32" ht="24" thickBot="1" x14ac:dyDescent="0.4">
      <c r="B81" t="s">
        <v>9</v>
      </c>
      <c r="C81" s="4">
        <v>1.35</v>
      </c>
      <c r="D81">
        <v>-0.09</v>
      </c>
      <c r="E81" s="4">
        <f>SUM(C81:D81)</f>
        <v>1.26</v>
      </c>
      <c r="G81" s="13">
        <v>1.26</v>
      </c>
      <c r="J81" s="13">
        <v>1.26</v>
      </c>
      <c r="K81">
        <v>-0.27</v>
      </c>
      <c r="L81" s="16">
        <f t="shared" si="10"/>
        <v>0.99</v>
      </c>
      <c r="M81">
        <v>-0.18</v>
      </c>
      <c r="N81" s="4">
        <v>0.81</v>
      </c>
      <c r="O81">
        <v>-0.54</v>
      </c>
      <c r="P81">
        <f t="shared" si="11"/>
        <v>0.27</v>
      </c>
      <c r="R81">
        <f>SUM(P81:Q81)</f>
        <v>0.27</v>
      </c>
      <c r="T81" s="58">
        <v>0.27</v>
      </c>
      <c r="U81" s="56">
        <v>-0.18</v>
      </c>
      <c r="V81" s="56">
        <v>0.09</v>
      </c>
      <c r="W81" s="39"/>
    </row>
    <row r="82" spans="1:32" ht="19.5" thickBot="1" x14ac:dyDescent="0.35">
      <c r="C82">
        <f>SUM(C78:C81)</f>
        <v>6.0299999999999994</v>
      </c>
      <c r="E82">
        <f>SUM(E78:E81)</f>
        <v>5.4449999999999994</v>
      </c>
      <c r="G82">
        <f>SUM(G78:G81)</f>
        <v>4.3950000000000005</v>
      </c>
      <c r="J82">
        <f>SUM(J78:J81)</f>
        <v>4.3650000000000002</v>
      </c>
      <c r="L82" s="33">
        <f>SUM(L79:L81)</f>
        <v>3.5999999999999996</v>
      </c>
      <c r="M82" s="18"/>
      <c r="N82" s="31">
        <f>SUM(N79:N81)</f>
        <v>3.15</v>
      </c>
      <c r="P82" s="34">
        <f>SUM(P79:P81)</f>
        <v>1.0350000000000001</v>
      </c>
      <c r="R82" s="40"/>
      <c r="T82" s="57"/>
      <c r="U82" s="6"/>
      <c r="V82" s="54"/>
      <c r="W82" s="39"/>
    </row>
    <row r="83" spans="1:32" ht="23.25" x14ac:dyDescent="0.35">
      <c r="L83" s="15"/>
      <c r="T83" s="38">
        <f>SUM(T78:T82)</f>
        <v>0.54</v>
      </c>
      <c r="V83" s="52">
        <f>SUM(V80:V82)</f>
        <v>0.22500000000000001</v>
      </c>
      <c r="W83" s="39"/>
    </row>
    <row r="84" spans="1:32" ht="24" thickBot="1" x14ac:dyDescent="0.4">
      <c r="L84" s="15"/>
      <c r="T84" s="41"/>
      <c r="U84" s="4"/>
      <c r="V84" s="4"/>
      <c r="W84" s="42"/>
    </row>
    <row r="85" spans="1:32" ht="23.25" x14ac:dyDescent="0.35">
      <c r="A85" s="7" t="s">
        <v>14</v>
      </c>
      <c r="B85" s="7"/>
      <c r="C85" s="5"/>
      <c r="D85" t="s">
        <v>25</v>
      </c>
      <c r="E85" t="s">
        <v>55</v>
      </c>
      <c r="F85" t="s">
        <v>64</v>
      </c>
      <c r="H85" t="s">
        <v>72</v>
      </c>
      <c r="I85" t="s">
        <v>11</v>
      </c>
      <c r="J85" t="s">
        <v>74</v>
      </c>
      <c r="K85" t="s">
        <v>11</v>
      </c>
      <c r="L85" s="15"/>
    </row>
    <row r="86" spans="1:32" ht="23.25" x14ac:dyDescent="0.35">
      <c r="B86" t="s">
        <v>15</v>
      </c>
      <c r="C86">
        <v>0.18</v>
      </c>
      <c r="E86" s="6">
        <f t="shared" ref="E86:E94" si="12">SUM(C86:D86)</f>
        <v>0.18</v>
      </c>
      <c r="F86" s="12">
        <v>24</v>
      </c>
      <c r="G86" s="12" t="s">
        <v>60</v>
      </c>
      <c r="H86">
        <v>-0.13500000000000001</v>
      </c>
      <c r="I86">
        <f>E86+H86</f>
        <v>4.4999999999999984E-2</v>
      </c>
      <c r="J86">
        <v>-4.4999999999999998E-2</v>
      </c>
      <c r="K86">
        <f t="shared" ref="K86:K91" si="13">SUM(I86:J86)</f>
        <v>0</v>
      </c>
      <c r="L86" s="15"/>
    </row>
    <row r="87" spans="1:32" ht="23.25" x14ac:dyDescent="0.35">
      <c r="B87" t="s">
        <v>16</v>
      </c>
      <c r="C87">
        <v>0.58499999999999996</v>
      </c>
      <c r="D87">
        <v>-0.22500000000000001</v>
      </c>
      <c r="E87" s="6">
        <f t="shared" si="12"/>
        <v>0.36</v>
      </c>
      <c r="F87" s="12">
        <v>48</v>
      </c>
      <c r="G87" s="12" t="s">
        <v>60</v>
      </c>
      <c r="H87">
        <v>-0.22500000000000001</v>
      </c>
      <c r="I87">
        <f t="shared" ref="I87:I94" si="14">E87+H87</f>
        <v>0.13499999999999998</v>
      </c>
      <c r="J87">
        <v>-0.13500000000000001</v>
      </c>
      <c r="K87">
        <f t="shared" si="13"/>
        <v>0</v>
      </c>
      <c r="L87" s="15"/>
    </row>
    <row r="88" spans="1:32" ht="23.25" x14ac:dyDescent="0.35">
      <c r="B88" t="s">
        <v>17</v>
      </c>
      <c r="C88">
        <v>0.27</v>
      </c>
      <c r="D88">
        <v>-0.09</v>
      </c>
      <c r="E88" s="6">
        <f t="shared" si="12"/>
        <v>0.18000000000000002</v>
      </c>
      <c r="F88" s="12">
        <v>24</v>
      </c>
      <c r="G88" s="12" t="s">
        <v>60</v>
      </c>
      <c r="H88">
        <v>-0.09</v>
      </c>
      <c r="I88">
        <f t="shared" si="14"/>
        <v>9.0000000000000024E-2</v>
      </c>
      <c r="J88">
        <v>-0.09</v>
      </c>
      <c r="K88">
        <f t="shared" si="13"/>
        <v>0</v>
      </c>
      <c r="L88" s="15"/>
    </row>
    <row r="89" spans="1:32" ht="23.25" x14ac:dyDescent="0.35">
      <c r="B89" t="s">
        <v>18</v>
      </c>
      <c r="C89">
        <v>0.40500000000000003</v>
      </c>
      <c r="D89">
        <v>-0.13500000000000001</v>
      </c>
      <c r="E89" s="6">
        <f t="shared" si="12"/>
        <v>0.27</v>
      </c>
      <c r="F89" s="12">
        <v>36</v>
      </c>
      <c r="G89" s="12" t="s">
        <v>60</v>
      </c>
      <c r="H89">
        <v>-0.13500000000000001</v>
      </c>
      <c r="I89">
        <f t="shared" si="14"/>
        <v>0.13500000000000001</v>
      </c>
      <c r="J89">
        <v>-0.13500000000000001</v>
      </c>
      <c r="K89">
        <f t="shared" si="13"/>
        <v>0</v>
      </c>
      <c r="L89" s="15"/>
    </row>
    <row r="90" spans="1:32" ht="23.25" x14ac:dyDescent="0.35">
      <c r="B90" t="s">
        <v>19</v>
      </c>
      <c r="C90">
        <v>0.45</v>
      </c>
      <c r="D90">
        <v>-0.13500000000000001</v>
      </c>
      <c r="E90" s="6">
        <f t="shared" si="12"/>
        <v>0.315</v>
      </c>
      <c r="F90" s="12">
        <v>42</v>
      </c>
      <c r="G90" s="12" t="s">
        <v>60</v>
      </c>
      <c r="H90">
        <v>-0.18</v>
      </c>
      <c r="I90">
        <f t="shared" si="14"/>
        <v>0.13500000000000001</v>
      </c>
      <c r="J90">
        <v>-0.13500000000000001</v>
      </c>
      <c r="K90">
        <f t="shared" si="13"/>
        <v>0</v>
      </c>
      <c r="L90" s="3"/>
      <c r="W90" s="15"/>
      <c r="X90" s="18"/>
      <c r="AA90" s="27"/>
      <c r="AD90" s="25"/>
      <c r="AF90" s="52"/>
    </row>
    <row r="91" spans="1:32" ht="23.25" x14ac:dyDescent="0.35">
      <c r="B91" t="s">
        <v>20</v>
      </c>
      <c r="C91">
        <v>0.315</v>
      </c>
      <c r="D91">
        <v>-0.09</v>
      </c>
      <c r="E91" s="6">
        <f t="shared" si="12"/>
        <v>0.22500000000000001</v>
      </c>
      <c r="F91" s="12">
        <v>30</v>
      </c>
      <c r="G91" s="12" t="s">
        <v>60</v>
      </c>
      <c r="H91">
        <v>-0.13500000000000001</v>
      </c>
      <c r="I91">
        <f t="shared" si="14"/>
        <v>0.09</v>
      </c>
      <c r="J91">
        <v>-0.09</v>
      </c>
      <c r="K91">
        <f t="shared" si="13"/>
        <v>0</v>
      </c>
      <c r="R91" s="14"/>
      <c r="S91" s="14"/>
      <c r="T91" s="14"/>
      <c r="W91" s="15"/>
    </row>
    <row r="92" spans="1:32" ht="23.25" x14ac:dyDescent="0.35">
      <c r="B92" t="s">
        <v>21</v>
      </c>
      <c r="C92">
        <v>0.09</v>
      </c>
      <c r="D92">
        <v>-4.4999999999999998E-2</v>
      </c>
      <c r="E92" s="6">
        <f t="shared" si="12"/>
        <v>4.4999999999999998E-2</v>
      </c>
      <c r="F92" s="12">
        <v>6</v>
      </c>
      <c r="G92" s="12" t="s">
        <v>60</v>
      </c>
      <c r="H92">
        <v>-4.4999999999999998E-2</v>
      </c>
      <c r="I92">
        <f t="shared" si="14"/>
        <v>0</v>
      </c>
      <c r="M92" s="1"/>
      <c r="W92" s="15"/>
    </row>
    <row r="93" spans="1:32" ht="23.25" x14ac:dyDescent="0.35">
      <c r="B93" t="s">
        <v>22</v>
      </c>
      <c r="C93">
        <v>0.40500000000000003</v>
      </c>
      <c r="D93">
        <v>-0.18</v>
      </c>
      <c r="E93" s="6">
        <f t="shared" si="12"/>
        <v>0.22500000000000003</v>
      </c>
      <c r="F93" s="12">
        <v>30</v>
      </c>
      <c r="G93" s="12" t="s">
        <v>60</v>
      </c>
      <c r="H93">
        <v>-0.18</v>
      </c>
      <c r="I93">
        <f t="shared" si="14"/>
        <v>4.500000000000004E-2</v>
      </c>
      <c r="J93">
        <v>-4.4999999999999998E-2</v>
      </c>
      <c r="K93">
        <f>SUM(I93:J93)</f>
        <v>0</v>
      </c>
      <c r="W93" s="15"/>
      <c r="AD93" s="6"/>
      <c r="AE93" s="6"/>
      <c r="AF93" s="6"/>
    </row>
    <row r="94" spans="1:32" ht="24" thickBot="1" x14ac:dyDescent="0.4">
      <c r="B94" t="s">
        <v>23</v>
      </c>
      <c r="C94" s="4">
        <v>0.18</v>
      </c>
      <c r="D94" s="4">
        <v>-0.09</v>
      </c>
      <c r="E94" s="54">
        <f t="shared" si="12"/>
        <v>0.09</v>
      </c>
      <c r="F94" s="12">
        <v>12</v>
      </c>
      <c r="G94" s="12" t="s">
        <v>60</v>
      </c>
      <c r="H94" s="4">
        <v>-4.4999999999999998E-2</v>
      </c>
      <c r="I94" s="4">
        <f t="shared" si="14"/>
        <v>4.4999999999999998E-2</v>
      </c>
      <c r="J94" s="4"/>
      <c r="K94" s="4">
        <f>SUM(I94:J94)</f>
        <v>4.4999999999999998E-2</v>
      </c>
      <c r="W94" s="15"/>
      <c r="AD94" s="6"/>
      <c r="AE94" s="6"/>
      <c r="AF94" s="6"/>
    </row>
    <row r="95" spans="1:32" ht="23.25" x14ac:dyDescent="0.35">
      <c r="B95" t="s">
        <v>26</v>
      </c>
      <c r="C95">
        <v>2.88</v>
      </c>
      <c r="D95">
        <f>SUM(D86:D94)</f>
        <v>-0.98999999999999988</v>
      </c>
      <c r="E95" s="6">
        <f>SUM(E86:E94)</f>
        <v>1.8900000000000003</v>
      </c>
      <c r="H95" s="33">
        <f>SUM(H86:H94)</f>
        <v>-1.17</v>
      </c>
      <c r="I95">
        <f>SUM(I86:I94)</f>
        <v>0.72000000000000008</v>
      </c>
      <c r="J95">
        <f>SUM(J86:J94)</f>
        <v>-0.67500000000000004</v>
      </c>
      <c r="K95" s="25">
        <f>SUM(K86:K94)</f>
        <v>4.4999999999999998E-2</v>
      </c>
      <c r="M95" s="81" t="s">
        <v>73</v>
      </c>
      <c r="N95" s="81">
        <v>0.22500000000000001</v>
      </c>
      <c r="O95" t="s">
        <v>6</v>
      </c>
      <c r="W95" s="33"/>
      <c r="X95" s="18"/>
      <c r="Y95" s="33"/>
      <c r="AC95" s="40"/>
      <c r="AD95" s="6"/>
      <c r="AE95" s="6"/>
      <c r="AF95" s="6"/>
    </row>
    <row r="96" spans="1:32" ht="23.25" x14ac:dyDescent="0.35">
      <c r="M96" s="82">
        <v>45107</v>
      </c>
      <c r="N96" s="83">
        <v>4.4999999999999998E-2</v>
      </c>
      <c r="O96" t="s">
        <v>75</v>
      </c>
      <c r="P96" s="14" t="s">
        <v>0</v>
      </c>
      <c r="W96" s="15"/>
      <c r="AF96" s="52"/>
    </row>
    <row r="97" spans="1:33" ht="23.25" x14ac:dyDescent="0.35">
      <c r="A97" s="17" t="s">
        <v>6</v>
      </c>
      <c r="B97" s="17"/>
      <c r="C97" s="17">
        <v>4.9950000000000001</v>
      </c>
      <c r="D97" t="s">
        <v>32</v>
      </c>
      <c r="F97" t="s">
        <v>10</v>
      </c>
      <c r="G97" t="s">
        <v>11</v>
      </c>
      <c r="H97" s="14" t="s">
        <v>56</v>
      </c>
      <c r="I97" t="s">
        <v>53</v>
      </c>
      <c r="J97" s="1" t="s">
        <v>11</v>
      </c>
      <c r="K97" t="s">
        <v>57</v>
      </c>
      <c r="M97" s="81"/>
      <c r="N97" s="81">
        <v>1.62</v>
      </c>
      <c r="O97" t="s">
        <v>6</v>
      </c>
      <c r="W97" s="15"/>
    </row>
    <row r="98" spans="1:33" ht="23.25" x14ac:dyDescent="0.35">
      <c r="A98" t="s">
        <v>27</v>
      </c>
      <c r="B98">
        <v>0.36</v>
      </c>
      <c r="D98">
        <v>-0.18</v>
      </c>
      <c r="E98">
        <f>SUM(B98:D98)</f>
        <v>0.18</v>
      </c>
      <c r="F98">
        <v>-0.13500000000000001</v>
      </c>
      <c r="G98">
        <f>E98+F98</f>
        <v>4.4999999999999984E-2</v>
      </c>
      <c r="I98">
        <v>-4.4999999999999998E-2</v>
      </c>
      <c r="J98">
        <f>SUM(G98:I98)</f>
        <v>0</v>
      </c>
      <c r="M98" s="81"/>
      <c r="N98" s="81">
        <v>4.0049999999999999</v>
      </c>
      <c r="O98" t="s">
        <v>6</v>
      </c>
      <c r="W98" s="15"/>
    </row>
    <row r="99" spans="1:33" ht="23.25" x14ac:dyDescent="0.35">
      <c r="A99" t="s">
        <v>28</v>
      </c>
      <c r="B99">
        <v>0.81</v>
      </c>
      <c r="D99">
        <v>-0.45</v>
      </c>
      <c r="E99">
        <f>SUM(B99:D99)</f>
        <v>0.36000000000000004</v>
      </c>
      <c r="F99">
        <v>-0.18</v>
      </c>
      <c r="G99">
        <f t="shared" ref="G99:G103" si="15">E99+F99</f>
        <v>0.18000000000000005</v>
      </c>
      <c r="I99">
        <v>-0.18</v>
      </c>
      <c r="J99">
        <f t="shared" ref="J99:J103" si="16">SUM(G99:I99)</f>
        <v>0</v>
      </c>
      <c r="M99" s="81"/>
      <c r="N99" s="81">
        <v>0.9</v>
      </c>
      <c r="O99" t="s">
        <v>105</v>
      </c>
      <c r="P99" s="6"/>
      <c r="W99" s="15"/>
    </row>
    <row r="100" spans="1:33" ht="23.25" x14ac:dyDescent="0.35">
      <c r="G100">
        <f t="shared" si="15"/>
        <v>0</v>
      </c>
      <c r="J100">
        <f t="shared" si="16"/>
        <v>0</v>
      </c>
      <c r="M100" s="81"/>
      <c r="N100" s="81">
        <v>0.27</v>
      </c>
      <c r="O100" s="79" t="s">
        <v>118</v>
      </c>
      <c r="P100" s="79"/>
      <c r="Q100" s="79"/>
      <c r="W100" s="15"/>
    </row>
    <row r="101" spans="1:33" ht="23.25" x14ac:dyDescent="0.35">
      <c r="A101" t="s">
        <v>29</v>
      </c>
      <c r="B101">
        <v>3.15</v>
      </c>
      <c r="D101">
        <v>-0.45</v>
      </c>
      <c r="E101">
        <f>SUM(B101:D101)</f>
        <v>2.6999999999999997</v>
      </c>
      <c r="F101">
        <v>-0.81</v>
      </c>
      <c r="G101">
        <f t="shared" si="15"/>
        <v>1.8899999999999997</v>
      </c>
      <c r="H101" s="14">
        <v>0.45</v>
      </c>
      <c r="I101">
        <v>-0.9</v>
      </c>
      <c r="J101">
        <f t="shared" si="16"/>
        <v>1.44</v>
      </c>
      <c r="K101" s="14" t="s">
        <v>61</v>
      </c>
      <c r="M101" s="81"/>
      <c r="N101" s="81">
        <v>8.64</v>
      </c>
      <c r="O101" s="79" t="s">
        <v>119</v>
      </c>
      <c r="P101" s="6"/>
      <c r="W101" s="15"/>
    </row>
    <row r="102" spans="1:33" ht="23.25" x14ac:dyDescent="0.35">
      <c r="G102">
        <f t="shared" si="15"/>
        <v>0</v>
      </c>
      <c r="J102">
        <f t="shared" si="16"/>
        <v>0</v>
      </c>
      <c r="M102" s="81"/>
      <c r="N102" s="81">
        <v>0.36</v>
      </c>
      <c r="O102" t="s">
        <v>76</v>
      </c>
      <c r="P102" s="6"/>
      <c r="W102" s="15"/>
    </row>
    <row r="103" spans="1:33" ht="24" thickBot="1" x14ac:dyDescent="0.4">
      <c r="A103" t="s">
        <v>30</v>
      </c>
      <c r="B103">
        <v>0.67500000000000004</v>
      </c>
      <c r="D103">
        <v>-0.18</v>
      </c>
      <c r="E103">
        <f>SUM(B103:D103)</f>
        <v>0.49500000000000005</v>
      </c>
      <c r="F103">
        <v>-0.22500000000000001</v>
      </c>
      <c r="G103">
        <f t="shared" si="15"/>
        <v>0.27</v>
      </c>
      <c r="H103" s="14">
        <v>0.18</v>
      </c>
      <c r="I103">
        <v>-0.27</v>
      </c>
      <c r="J103">
        <f t="shared" si="16"/>
        <v>0.18</v>
      </c>
      <c r="K103" s="14" t="s">
        <v>59</v>
      </c>
      <c r="M103" s="81"/>
      <c r="N103" s="84"/>
      <c r="P103" s="6"/>
      <c r="W103" s="15"/>
    </row>
    <row r="104" spans="1:33" ht="24" thickBot="1" x14ac:dyDescent="0.4">
      <c r="A104" s="1" t="s">
        <v>31</v>
      </c>
      <c r="E104" s="31">
        <f>SUM(E98:E103)</f>
        <v>3.7349999999999999</v>
      </c>
      <c r="G104" s="32">
        <f>SUM(G98:G103)</f>
        <v>2.3849999999999998</v>
      </c>
      <c r="H104" s="40"/>
      <c r="J104" s="49">
        <f>SUM(J98:J103)</f>
        <v>1.6199999999999999</v>
      </c>
      <c r="K104" s="59" t="s">
        <v>63</v>
      </c>
      <c r="N104" s="85">
        <v>0.36</v>
      </c>
      <c r="O104" t="s">
        <v>120</v>
      </c>
      <c r="P104" s="6"/>
      <c r="W104" s="15"/>
    </row>
    <row r="105" spans="1:33" ht="23.25" x14ac:dyDescent="0.35">
      <c r="N105" s="85">
        <v>0.27</v>
      </c>
      <c r="O105" t="s">
        <v>121</v>
      </c>
      <c r="P105" s="6"/>
      <c r="W105" s="15"/>
      <c r="AE105" s="1"/>
      <c r="AF105" s="1"/>
    </row>
    <row r="106" spans="1:33" ht="29.25" thickBot="1" x14ac:dyDescent="0.5">
      <c r="N106" s="85">
        <v>0.67500000000000004</v>
      </c>
      <c r="O106" t="s">
        <v>122</v>
      </c>
      <c r="P106" s="6"/>
      <c r="W106" s="15"/>
      <c r="AE106" s="44"/>
      <c r="AF106" s="44"/>
      <c r="AG106" s="43"/>
    </row>
    <row r="107" spans="1:33" ht="29.25" thickBot="1" x14ac:dyDescent="0.5">
      <c r="A107" s="35" t="s">
        <v>36</v>
      </c>
      <c r="B107" s="36"/>
      <c r="C107" s="36"/>
      <c r="D107" s="36"/>
      <c r="E107" s="36" t="s">
        <v>10</v>
      </c>
      <c r="F107" s="36" t="s">
        <v>11</v>
      </c>
      <c r="G107" s="36" t="s">
        <v>52</v>
      </c>
      <c r="H107" s="45" t="s">
        <v>56</v>
      </c>
      <c r="I107" s="36" t="s">
        <v>11</v>
      </c>
      <c r="J107" s="36" t="s">
        <v>54</v>
      </c>
      <c r="K107" s="68" t="s">
        <v>62</v>
      </c>
      <c r="L107" s="68" t="s">
        <v>70</v>
      </c>
      <c r="M107" s="69" t="s">
        <v>71</v>
      </c>
      <c r="N107" s="89">
        <v>0.9</v>
      </c>
      <c r="O107" s="86" t="s">
        <v>123</v>
      </c>
      <c r="P107" s="6"/>
      <c r="W107" s="15"/>
      <c r="AB107" s="52"/>
      <c r="AC107" s="52"/>
      <c r="AE107" s="44"/>
      <c r="AF107" s="44"/>
      <c r="AG107" s="43"/>
    </row>
    <row r="108" spans="1:33" ht="33.75" x14ac:dyDescent="0.5">
      <c r="A108" s="38"/>
      <c r="B108" t="s">
        <v>39</v>
      </c>
      <c r="C108">
        <v>0.99</v>
      </c>
      <c r="D108" t="s">
        <v>40</v>
      </c>
      <c r="E108">
        <v>-0.36</v>
      </c>
      <c r="F108">
        <f>C108+E108</f>
        <v>0.63</v>
      </c>
      <c r="G108">
        <v>-0.72</v>
      </c>
      <c r="H108" s="14">
        <v>0.45</v>
      </c>
      <c r="I108">
        <f>SUM(F108:H108)</f>
        <v>0.36000000000000004</v>
      </c>
      <c r="J108">
        <v>4.4999999999999998E-2</v>
      </c>
      <c r="K108">
        <v>0.40500000000000003</v>
      </c>
      <c r="L108">
        <v>-0.09</v>
      </c>
      <c r="M108" s="70">
        <f>SUM(K108:L108)</f>
        <v>0.31500000000000006</v>
      </c>
      <c r="N108" s="88">
        <f>SUM(N95:N107)</f>
        <v>18.27</v>
      </c>
      <c r="P108" s="6"/>
      <c r="W108" s="44"/>
      <c r="X108" s="24"/>
      <c r="AB108" s="52"/>
      <c r="AC108" s="52"/>
      <c r="AE108" s="44"/>
      <c r="AF108" s="44"/>
      <c r="AG108" s="43"/>
    </row>
    <row r="109" spans="1:33" ht="28.5" x14ac:dyDescent="0.45">
      <c r="A109" s="38"/>
      <c r="B109" t="s">
        <v>38</v>
      </c>
      <c r="C109">
        <v>0.54</v>
      </c>
      <c r="D109" t="s">
        <v>41</v>
      </c>
      <c r="E109">
        <v>-0.09</v>
      </c>
      <c r="F109">
        <f t="shared" ref="F109:F113" si="17">C109+E109</f>
        <v>0.45000000000000007</v>
      </c>
      <c r="G109">
        <v>-0.40500000000000003</v>
      </c>
      <c r="H109" s="14">
        <v>0.18</v>
      </c>
      <c r="I109">
        <f>SUM(F109:H109)</f>
        <v>0.22500000000000003</v>
      </c>
      <c r="K109">
        <f>SUM(I109:J109)</f>
        <v>0.22500000000000003</v>
      </c>
      <c r="L109">
        <v>-0.09</v>
      </c>
      <c r="M109" s="70">
        <f>SUM(K109:L109)</f>
        <v>0.13500000000000004</v>
      </c>
      <c r="W109" s="15"/>
      <c r="AB109" s="52"/>
      <c r="AC109" s="52"/>
      <c r="AE109" s="44"/>
      <c r="AF109" s="44"/>
      <c r="AG109" s="43"/>
    </row>
    <row r="110" spans="1:33" ht="28.5" x14ac:dyDescent="0.45">
      <c r="A110" s="38"/>
      <c r="B110" t="s">
        <v>42</v>
      </c>
      <c r="C110">
        <v>2.25</v>
      </c>
      <c r="D110" t="s">
        <v>43</v>
      </c>
      <c r="F110">
        <f t="shared" si="17"/>
        <v>2.25</v>
      </c>
      <c r="H110" s="14"/>
      <c r="I110">
        <f t="shared" ref="I110:I113" si="18">SUM(F110:G110)</f>
        <v>2.25</v>
      </c>
      <c r="K110">
        <f t="shared" ref="K110:K113" si="19">SUM(I110:J110)</f>
        <v>2.25</v>
      </c>
      <c r="L110">
        <v>-0.36</v>
      </c>
      <c r="M110" s="70">
        <f>SUM(K110:L110)</f>
        <v>1.8900000000000001</v>
      </c>
      <c r="S110" s="14"/>
      <c r="U110" s="1"/>
      <c r="W110" s="15"/>
      <c r="Y110" s="60"/>
      <c r="AB110" s="52"/>
      <c r="AC110" s="52"/>
      <c r="AE110" s="44"/>
      <c r="AF110" s="44"/>
      <c r="AG110" s="43"/>
    </row>
    <row r="111" spans="1:33" ht="28.5" x14ac:dyDescent="0.45">
      <c r="A111" s="38"/>
      <c r="B111" t="s">
        <v>37</v>
      </c>
      <c r="C111">
        <v>1.125</v>
      </c>
      <c r="D111" t="s">
        <v>44</v>
      </c>
      <c r="F111">
        <f t="shared" si="17"/>
        <v>1.125</v>
      </c>
      <c r="G111">
        <v>-0.36</v>
      </c>
      <c r="H111" s="14"/>
      <c r="I111">
        <f t="shared" si="18"/>
        <v>0.76500000000000001</v>
      </c>
      <c r="K111">
        <f t="shared" si="19"/>
        <v>0.76500000000000001</v>
      </c>
      <c r="M111" s="70">
        <f>SUM(K111:L111)</f>
        <v>0.76500000000000001</v>
      </c>
      <c r="W111" s="15"/>
      <c r="Y111" s="60"/>
      <c r="AB111" s="52"/>
      <c r="AC111" s="52"/>
      <c r="AE111" s="44"/>
      <c r="AF111" s="44"/>
      <c r="AG111" s="43"/>
    </row>
    <row r="112" spans="1:33" ht="26.25" x14ac:dyDescent="0.4">
      <c r="A112" s="38"/>
      <c r="B112" t="s">
        <v>45</v>
      </c>
      <c r="C112">
        <v>4.125</v>
      </c>
      <c r="D112" t="s">
        <v>46</v>
      </c>
      <c r="E112">
        <v>-0.97499999999999998</v>
      </c>
      <c r="F112">
        <f t="shared" si="17"/>
        <v>3.15</v>
      </c>
      <c r="G112">
        <v>-1.35</v>
      </c>
      <c r="H112" s="14"/>
      <c r="I112" s="6">
        <f t="shared" si="18"/>
        <v>1.7999999999999998</v>
      </c>
      <c r="K112">
        <f t="shared" si="19"/>
        <v>1.7999999999999998</v>
      </c>
      <c r="L112">
        <v>-0.9</v>
      </c>
      <c r="M112" s="70">
        <f>SUM(K112:L112)</f>
        <v>0.8999999999999998</v>
      </c>
      <c r="W112" s="23"/>
      <c r="Y112" s="60"/>
      <c r="AB112" s="52"/>
      <c r="AC112" s="52"/>
    </row>
    <row r="113" spans="1:29" ht="27" thickBot="1" x14ac:dyDescent="0.45">
      <c r="A113" s="38"/>
      <c r="B113" t="s">
        <v>45</v>
      </c>
      <c r="C113" s="13">
        <v>0.375</v>
      </c>
      <c r="D113" t="s">
        <v>47</v>
      </c>
      <c r="E113">
        <v>-0.375</v>
      </c>
      <c r="F113" s="4">
        <f t="shared" si="17"/>
        <v>0</v>
      </c>
      <c r="H113" s="14"/>
      <c r="I113" s="4">
        <f t="shared" si="18"/>
        <v>0</v>
      </c>
      <c r="K113" s="4">
        <f t="shared" si="19"/>
        <v>0</v>
      </c>
      <c r="M113" s="71"/>
      <c r="W113" s="15"/>
      <c r="Y113" s="60"/>
      <c r="AB113" s="52"/>
      <c r="AC113" s="52"/>
    </row>
    <row r="114" spans="1:29" ht="26.25" x14ac:dyDescent="0.4">
      <c r="A114" s="38"/>
      <c r="C114">
        <f>SUM(C108:C113)</f>
        <v>9.4050000000000011</v>
      </c>
      <c r="D114" t="s">
        <v>48</v>
      </c>
      <c r="F114" s="40">
        <f>SUM(F108:F113)</f>
        <v>7.6050000000000004</v>
      </c>
      <c r="H114" s="14"/>
      <c r="I114">
        <f>SUM(I108:I113)</f>
        <v>5.4</v>
      </c>
      <c r="K114" s="40">
        <f>SUM(K108:K113)</f>
        <v>5.4450000000000003</v>
      </c>
      <c r="M114" s="72">
        <f>SUM(M108:M113)</f>
        <v>4.0049999999999999</v>
      </c>
      <c r="S114" s="14"/>
      <c r="V114" s="14"/>
      <c r="W114" s="61"/>
      <c r="Y114" s="60"/>
      <c r="AB114" s="52"/>
      <c r="AC114" s="52"/>
    </row>
    <row r="115" spans="1:29" ht="27" thickBot="1" x14ac:dyDescent="0.45">
      <c r="A115" s="41"/>
      <c r="B115" s="4"/>
      <c r="C115" s="4"/>
      <c r="D115" s="4"/>
      <c r="E115" s="4"/>
      <c r="F115" s="4"/>
      <c r="G115" s="4"/>
      <c r="H115" s="46"/>
      <c r="I115" s="4"/>
      <c r="J115" s="4"/>
      <c r="K115" s="4"/>
      <c r="L115" s="4"/>
      <c r="M115" s="71"/>
      <c r="W115" s="15"/>
      <c r="Y115" s="60"/>
      <c r="AB115" s="52"/>
      <c r="AC115" s="62"/>
    </row>
    <row r="116" spans="1:29" ht="26.25" x14ac:dyDescent="0.4">
      <c r="S116" s="14"/>
      <c r="V116" s="14"/>
      <c r="W116" s="61"/>
      <c r="Y116" s="60"/>
    </row>
    <row r="117" spans="1:29" ht="21" x14ac:dyDescent="0.35">
      <c r="A117" s="25"/>
      <c r="B117" s="25"/>
      <c r="C117" s="14"/>
      <c r="S117" s="14"/>
      <c r="W117" s="14"/>
      <c r="X117" s="14"/>
    </row>
    <row r="118" spans="1:29" ht="21" x14ac:dyDescent="0.35">
      <c r="A118" s="25"/>
      <c r="S118" s="14"/>
      <c r="W118" s="14"/>
      <c r="X118" s="14"/>
    </row>
    <row r="119" spans="1:29" ht="21" x14ac:dyDescent="0.35">
      <c r="A119" s="25" t="s">
        <v>66</v>
      </c>
      <c r="B119" s="25">
        <v>0</v>
      </c>
      <c r="S119" s="14"/>
      <c r="W119" s="14"/>
      <c r="X119" s="14"/>
    </row>
    <row r="120" spans="1:29" ht="21" x14ac:dyDescent="0.35">
      <c r="A120" s="25" t="s">
        <v>67</v>
      </c>
      <c r="B120" s="25">
        <v>0</v>
      </c>
      <c r="S120" s="14"/>
      <c r="T120" s="6"/>
      <c r="W120" s="14"/>
      <c r="X120" s="14"/>
    </row>
    <row r="121" spans="1:29" ht="21" x14ac:dyDescent="0.35">
      <c r="A121" s="25"/>
      <c r="B121" s="77"/>
      <c r="S121" s="14"/>
    </row>
    <row r="122" spans="1:29" ht="21" x14ac:dyDescent="0.35">
      <c r="A122" s="25" t="s">
        <v>51</v>
      </c>
      <c r="B122" s="77">
        <v>0.36</v>
      </c>
      <c r="C122" s="12" t="s">
        <v>78</v>
      </c>
      <c r="D122" s="12"/>
      <c r="E122" s="12"/>
      <c r="Q122" s="40"/>
      <c r="S122" s="14"/>
      <c r="V122" s="25"/>
    </row>
    <row r="123" spans="1:29" x14ac:dyDescent="0.25">
      <c r="B123" s="78"/>
      <c r="C123" s="12" t="s">
        <v>77</v>
      </c>
      <c r="D123" s="12"/>
      <c r="S123" s="14"/>
    </row>
    <row r="124" spans="1:29" ht="21" x14ac:dyDescent="0.35">
      <c r="A124" s="25" t="s">
        <v>105</v>
      </c>
      <c r="B124" s="25">
        <v>0.9</v>
      </c>
      <c r="C124" t="s">
        <v>107</v>
      </c>
    </row>
    <row r="125" spans="1:29" ht="21" x14ac:dyDescent="0.35">
      <c r="A125" s="80" t="s">
        <v>106</v>
      </c>
      <c r="B125" s="25">
        <v>0.27</v>
      </c>
      <c r="C125" s="79" t="s">
        <v>108</v>
      </c>
      <c r="D125" s="33"/>
      <c r="E125" s="29"/>
      <c r="F125" s="29"/>
      <c r="L125" s="25"/>
      <c r="M125" s="25"/>
    </row>
    <row r="126" spans="1:29" ht="21" x14ac:dyDescent="0.35">
      <c r="A126" s="80"/>
      <c r="B126" s="25"/>
      <c r="C126" s="79"/>
      <c r="D126" s="33"/>
      <c r="E126" s="29"/>
      <c r="F126" s="29"/>
      <c r="L126" s="25"/>
      <c r="M126" s="25"/>
    </row>
    <row r="127" spans="1:29" ht="26.25" x14ac:dyDescent="0.4">
      <c r="A127" t="s">
        <v>99</v>
      </c>
      <c r="B127" s="60">
        <v>2.79</v>
      </c>
      <c r="C127" s="60"/>
      <c r="D127" s="33"/>
      <c r="E127" s="29"/>
      <c r="F127" s="29"/>
      <c r="L127" s="25"/>
      <c r="M127" s="25"/>
    </row>
    <row r="128" spans="1:29" ht="26.25" x14ac:dyDescent="0.4">
      <c r="A128" t="s">
        <v>101</v>
      </c>
      <c r="B128" s="60">
        <v>5.85</v>
      </c>
      <c r="C128" s="60"/>
      <c r="D128" s="33"/>
      <c r="E128" s="29"/>
      <c r="F128" s="29"/>
      <c r="L128" s="25"/>
      <c r="M128" s="25"/>
    </row>
    <row r="129" spans="1:14" ht="26.25" x14ac:dyDescent="0.4">
      <c r="A129" t="s">
        <v>103</v>
      </c>
      <c r="B129" s="60">
        <v>1.17</v>
      </c>
      <c r="C129" s="1"/>
      <c r="D129" s="33"/>
      <c r="E129" s="29"/>
      <c r="F129" s="29"/>
      <c r="L129" s="25"/>
      <c r="M129" s="25"/>
    </row>
    <row r="130" spans="1:14" ht="26.25" x14ac:dyDescent="0.4">
      <c r="A130" t="s">
        <v>109</v>
      </c>
      <c r="B130" s="60">
        <v>0.36</v>
      </c>
      <c r="C130" s="1"/>
      <c r="D130" s="33"/>
      <c r="E130" s="29"/>
      <c r="F130" s="29"/>
      <c r="L130" s="25"/>
      <c r="M130" s="25"/>
    </row>
    <row r="131" spans="1:14" ht="26.25" x14ac:dyDescent="0.4">
      <c r="A131" t="s">
        <v>111</v>
      </c>
      <c r="B131" s="60">
        <v>0.27</v>
      </c>
      <c r="C131" s="1"/>
      <c r="D131" s="33"/>
      <c r="E131" s="29"/>
      <c r="F131" s="29"/>
      <c r="L131" s="25"/>
      <c r="M131" s="25"/>
    </row>
    <row r="132" spans="1:14" ht="26.25" x14ac:dyDescent="0.4">
      <c r="A132" t="s">
        <v>113</v>
      </c>
      <c r="B132" s="60">
        <v>0.67500000000000004</v>
      </c>
      <c r="D132" s="33"/>
      <c r="E132" s="29"/>
      <c r="F132" s="29"/>
      <c r="L132" s="25"/>
      <c r="M132" s="25"/>
    </row>
    <row r="133" spans="1:14" ht="26.25" x14ac:dyDescent="0.4">
      <c r="A133" t="s">
        <v>115</v>
      </c>
      <c r="B133" s="60">
        <v>0.9</v>
      </c>
      <c r="D133" s="33"/>
      <c r="E133" s="29"/>
      <c r="F133" s="29"/>
      <c r="L133" s="25"/>
      <c r="M133" s="25"/>
    </row>
    <row r="134" spans="1:14" ht="21" x14ac:dyDescent="0.35">
      <c r="A134" s="80"/>
      <c r="B134" s="25"/>
      <c r="C134" s="79"/>
      <c r="D134" s="33"/>
      <c r="E134" s="29"/>
      <c r="F134" s="29"/>
      <c r="L134" s="25"/>
      <c r="M134" s="25"/>
    </row>
    <row r="135" spans="1:14" ht="22.5" customHeight="1" x14ac:dyDescent="0.35">
      <c r="A135" s="28"/>
      <c r="B135" s="29"/>
      <c r="C135" s="29"/>
      <c r="D135" s="29"/>
      <c r="E135" s="29"/>
      <c r="F135" s="29"/>
      <c r="L135" s="25"/>
      <c r="M135" s="25"/>
      <c r="N135" s="14"/>
    </row>
    <row r="136" spans="1:14" ht="23.25" x14ac:dyDescent="0.35">
      <c r="A136" s="17" t="s">
        <v>82</v>
      </c>
      <c r="B136" s="63"/>
      <c r="L136" s="25"/>
      <c r="M136" s="25"/>
      <c r="N136" s="14"/>
    </row>
    <row r="137" spans="1:14" ht="21" x14ac:dyDescent="0.35">
      <c r="A137" s="17" t="s">
        <v>83</v>
      </c>
      <c r="L137" s="25"/>
      <c r="M137" s="25"/>
    </row>
    <row r="138" spans="1:14" ht="21" x14ac:dyDescent="0.35">
      <c r="A138" s="17" t="s">
        <v>84</v>
      </c>
      <c r="L138" s="25"/>
      <c r="M138" s="25"/>
    </row>
    <row r="139" spans="1:14" ht="21" x14ac:dyDescent="0.35">
      <c r="A139" s="17" t="s">
        <v>85</v>
      </c>
      <c r="L139" s="25"/>
      <c r="M139" s="25"/>
      <c r="N139" s="14"/>
    </row>
    <row r="140" spans="1:14" ht="21" x14ac:dyDescent="0.35">
      <c r="A140" s="17" t="s">
        <v>86</v>
      </c>
      <c r="L140" s="25"/>
    </row>
    <row r="141" spans="1:14" ht="21" x14ac:dyDescent="0.35">
      <c r="A141" s="17" t="s">
        <v>87</v>
      </c>
      <c r="L141" s="25"/>
      <c r="M141" s="25"/>
    </row>
    <row r="142" spans="1:14" ht="21" x14ac:dyDescent="0.35">
      <c r="A142" s="17" t="s">
        <v>88</v>
      </c>
      <c r="L142" s="25"/>
      <c r="M142" s="25"/>
    </row>
    <row r="143" spans="1:14" ht="21" x14ac:dyDescent="0.35">
      <c r="A143" s="17" t="s">
        <v>89</v>
      </c>
      <c r="L143" s="25"/>
      <c r="M143" s="25"/>
    </row>
    <row r="144" spans="1:14" ht="21" x14ac:dyDescent="0.35">
      <c r="A144" s="17" t="s">
        <v>90</v>
      </c>
      <c r="L144" s="25"/>
      <c r="M144" s="25"/>
    </row>
    <row r="145" spans="1:17" x14ac:dyDescent="0.25">
      <c r="A145" s="17"/>
    </row>
    <row r="146" spans="1:17" x14ac:dyDescent="0.25">
      <c r="A146" s="87" t="s">
        <v>95</v>
      </c>
    </row>
    <row r="147" spans="1:17" ht="18.75" x14ac:dyDescent="0.3">
      <c r="A147" s="17" t="s">
        <v>96</v>
      </c>
      <c r="L147" s="28"/>
      <c r="M147" s="29"/>
      <c r="N147" s="29"/>
      <c r="O147" s="30"/>
      <c r="P147" s="29"/>
      <c r="Q147" s="29"/>
    </row>
    <row r="148" spans="1:17" x14ac:dyDescent="0.25">
      <c r="L148" s="28"/>
      <c r="M148" s="29"/>
      <c r="N148" s="29"/>
      <c r="O148" s="29"/>
      <c r="P148" s="29"/>
      <c r="Q148" s="29"/>
    </row>
    <row r="149" spans="1:17" ht="23.25" x14ac:dyDescent="0.35">
      <c r="M149" s="63"/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2023-07-03T08:41:37Z</cp:lastPrinted>
  <dcterms:created xsi:type="dcterms:W3CDTF">2016-01-05T08:38:50Z</dcterms:created>
  <dcterms:modified xsi:type="dcterms:W3CDTF">2023-07-03T08:44:23Z</dcterms:modified>
</cp:coreProperties>
</file>