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FLORENTIN 2020\MIEUX ENTENDRE\"/>
    </mc:Choice>
  </mc:AlternateContent>
  <xr:revisionPtr revIDLastSave="0" documentId="8_{DA87EBB7-ABE9-41B7-8B2F-4CDC35EF75CA}" xr6:coauthVersionLast="46" xr6:coauthVersionMax="46" xr10:uidLastSave="{00000000-0000-0000-0000-000000000000}"/>
  <bookViews>
    <workbookView xWindow="-120" yWindow="-120" windowWidth="38640" windowHeight="21240" xr2:uid="{C0AD039C-99E3-418C-8240-77855765413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B63" i="1"/>
  <c r="D56" i="1"/>
  <c r="B56" i="1"/>
  <c r="D42" i="1"/>
  <c r="B42" i="1"/>
  <c r="D40" i="1"/>
  <c r="B40" i="1"/>
</calcChain>
</file>

<file path=xl/sharedStrings.xml><?xml version="1.0" encoding="utf-8"?>
<sst xmlns="http://schemas.openxmlformats.org/spreadsheetml/2006/main" count="9" uniqueCount="9">
  <si>
    <t>CONTRÔLE DE TVA ET RAPPROCHEMENT DU CA AVEC LA GESTION COMMERCIALE</t>
  </si>
  <si>
    <t>MIEUX ENTENDRE 31-12-2020</t>
  </si>
  <si>
    <t>TVA</t>
  </si>
  <si>
    <t>TVA SUR COMPTA</t>
  </si>
  <si>
    <t>GESTION COMMERCIALE</t>
  </si>
  <si>
    <t>TOURNUS</t>
  </si>
  <si>
    <t>NSG</t>
  </si>
  <si>
    <t>CHALON</t>
  </si>
  <si>
    <t>BEAUNE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</si>
</sst>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0" fontId="0" fillId="0" borderId="0" xfId="0" applyNumberFormat="1"/>
    <xf numFmtId="9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0" borderId="1" xfId="0" applyBorder="1"/>
    <xf numFmtId="43" fontId="0" fillId="0" borderId="0" xfId="1" applyFont="1" applyBorder="1"/>
    <xf numFmtId="0" fontId="0" fillId="0" borderId="0" xfId="0" applyBorder="1"/>
    <xf numFmtId="0" fontId="0" fillId="0" borderId="2" xfId="0" applyBorder="1"/>
    <xf numFmtId="43" fontId="0" fillId="0" borderId="3" xfId="1" applyFont="1" applyBorder="1"/>
    <xf numFmtId="0" fontId="0" fillId="0" borderId="3" xfId="0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164" fontId="0" fillId="0" borderId="8" xfId="0" applyNumberFormat="1" applyBorder="1"/>
    <xf numFmtId="43" fontId="0" fillId="2" borderId="0" xfId="0" applyNumberFormat="1" applyFill="1"/>
    <xf numFmtId="43" fontId="0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1084-DF7E-46F4-A2C9-0C63FE057B9B}">
  <dimension ref="A1:E63"/>
  <sheetViews>
    <sheetView tabSelected="1" topLeftCell="A22" workbookViewId="0">
      <selection activeCell="H37" sqref="H37"/>
    </sheetView>
  </sheetViews>
  <sheetFormatPr baseColWidth="10" defaultRowHeight="15" x14ac:dyDescent="0.25"/>
  <cols>
    <col min="1" max="1" width="28.85546875" customWidth="1"/>
    <col min="2" max="2" width="11.85546875" bestFit="1" customWidth="1"/>
    <col min="4" max="4" width="11.85546875" bestFit="1" customWidth="1"/>
  </cols>
  <sheetData>
    <row r="1" spans="1:4" x14ac:dyDescent="0.25">
      <c r="A1" t="s">
        <v>1</v>
      </c>
    </row>
    <row r="3" spans="1:4" x14ac:dyDescent="0.25">
      <c r="A3" t="s">
        <v>0</v>
      </c>
    </row>
    <row r="5" spans="1:4" x14ac:dyDescent="0.25">
      <c r="B5" s="1">
        <v>5.5E-2</v>
      </c>
      <c r="D5" s="2">
        <v>0.2</v>
      </c>
    </row>
    <row r="6" spans="1:4" x14ac:dyDescent="0.25">
      <c r="A6">
        <v>707200</v>
      </c>
      <c r="B6" s="3">
        <v>335310.59000000003</v>
      </c>
      <c r="D6" s="3"/>
    </row>
    <row r="7" spans="1:4" x14ac:dyDescent="0.25">
      <c r="B7" s="3"/>
      <c r="D7" s="3"/>
    </row>
    <row r="8" spans="1:4" x14ac:dyDescent="0.25">
      <c r="A8">
        <v>707201</v>
      </c>
      <c r="B8" s="3">
        <v>94435.91</v>
      </c>
      <c r="D8" s="3"/>
    </row>
    <row r="9" spans="1:4" x14ac:dyDescent="0.25">
      <c r="B9" s="3"/>
      <c r="D9" s="3"/>
    </row>
    <row r="10" spans="1:4" x14ac:dyDescent="0.25">
      <c r="A10">
        <v>707202</v>
      </c>
      <c r="B10" s="3">
        <v>162783.85</v>
      </c>
      <c r="D10" s="3"/>
    </row>
    <row r="11" spans="1:4" x14ac:dyDescent="0.25">
      <c r="B11" s="3"/>
      <c r="D11" s="3"/>
    </row>
    <row r="12" spans="1:4" x14ac:dyDescent="0.25">
      <c r="A12">
        <v>707203</v>
      </c>
      <c r="B12" s="3">
        <v>58022.7</v>
      </c>
      <c r="D12" s="3"/>
    </row>
    <row r="13" spans="1:4" x14ac:dyDescent="0.25">
      <c r="B13" s="3"/>
      <c r="D13" s="3"/>
    </row>
    <row r="14" spans="1:4" x14ac:dyDescent="0.25">
      <c r="A14">
        <v>707230</v>
      </c>
      <c r="B14" s="3">
        <v>1228.44</v>
      </c>
      <c r="D14" s="3"/>
    </row>
    <row r="15" spans="1:4" x14ac:dyDescent="0.25">
      <c r="B15" s="3"/>
      <c r="D15" s="3"/>
    </row>
    <row r="16" spans="1:4" x14ac:dyDescent="0.25">
      <c r="A16">
        <v>707232</v>
      </c>
      <c r="B16" s="3">
        <v>686.25</v>
      </c>
      <c r="D16" s="3"/>
    </row>
    <row r="17" spans="1:4" x14ac:dyDescent="0.25">
      <c r="B17" s="3"/>
      <c r="D17" s="3"/>
    </row>
    <row r="18" spans="1:4" x14ac:dyDescent="0.25">
      <c r="A18">
        <v>707233</v>
      </c>
      <c r="B18" s="3">
        <v>180.09</v>
      </c>
      <c r="D18" s="3"/>
    </row>
    <row r="19" spans="1:4" x14ac:dyDescent="0.25">
      <c r="B19" s="3"/>
      <c r="D19" s="3"/>
    </row>
    <row r="20" spans="1:4" x14ac:dyDescent="0.25">
      <c r="A20">
        <v>707240</v>
      </c>
      <c r="B20" s="3">
        <v>29651.08</v>
      </c>
      <c r="D20" s="3"/>
    </row>
    <row r="21" spans="1:4" x14ac:dyDescent="0.25">
      <c r="B21" s="3"/>
      <c r="D21" s="3"/>
    </row>
    <row r="22" spans="1:4" x14ac:dyDescent="0.25">
      <c r="A22">
        <v>707241</v>
      </c>
      <c r="B22" s="3">
        <v>7440.7</v>
      </c>
      <c r="D22" s="3"/>
    </row>
    <row r="23" spans="1:4" x14ac:dyDescent="0.25">
      <c r="B23" s="3"/>
      <c r="D23" s="3"/>
    </row>
    <row r="24" spans="1:4" x14ac:dyDescent="0.25">
      <c r="A24">
        <v>707242</v>
      </c>
      <c r="B24" s="3">
        <v>16502.91</v>
      </c>
      <c r="D24" s="3"/>
    </row>
    <row r="25" spans="1:4" x14ac:dyDescent="0.25">
      <c r="B25" s="3"/>
      <c r="D25" s="3"/>
    </row>
    <row r="26" spans="1:4" x14ac:dyDescent="0.25">
      <c r="A26">
        <v>707243</v>
      </c>
      <c r="B26" s="3">
        <v>4600.62</v>
      </c>
      <c r="D26" s="3"/>
    </row>
    <row r="27" spans="1:4" x14ac:dyDescent="0.25">
      <c r="B27" s="3"/>
      <c r="D27" s="3"/>
    </row>
    <row r="28" spans="1:4" x14ac:dyDescent="0.25">
      <c r="A28">
        <v>707300</v>
      </c>
      <c r="B28" s="3"/>
      <c r="D28" s="3">
        <v>8840.94</v>
      </c>
    </row>
    <row r="29" spans="1:4" x14ac:dyDescent="0.25">
      <c r="B29" s="3"/>
      <c r="D29" s="3"/>
    </row>
    <row r="30" spans="1:4" x14ac:dyDescent="0.25">
      <c r="A30">
        <v>707301</v>
      </c>
      <c r="B30" s="3"/>
      <c r="D30" s="3">
        <v>295.88</v>
      </c>
    </row>
    <row r="31" spans="1:4" x14ac:dyDescent="0.25">
      <c r="B31" s="3"/>
      <c r="D31" s="3"/>
    </row>
    <row r="32" spans="1:4" x14ac:dyDescent="0.25">
      <c r="A32">
        <v>707302</v>
      </c>
      <c r="B32" s="3"/>
      <c r="D32" s="3">
        <v>3966.86</v>
      </c>
    </row>
    <row r="33" spans="1:5" x14ac:dyDescent="0.25">
      <c r="B33" s="3"/>
      <c r="D33" s="3"/>
    </row>
    <row r="34" spans="1:5" x14ac:dyDescent="0.25">
      <c r="A34">
        <v>707303</v>
      </c>
      <c r="B34" s="3"/>
      <c r="D34" s="3">
        <v>566.28</v>
      </c>
    </row>
    <row r="35" spans="1:5" x14ac:dyDescent="0.25">
      <c r="B35" s="3"/>
      <c r="D35" s="3"/>
    </row>
    <row r="36" spans="1:5" x14ac:dyDescent="0.25">
      <c r="A36">
        <v>708802</v>
      </c>
      <c r="B36" s="3"/>
      <c r="D36" s="3">
        <v>48914.06</v>
      </c>
    </row>
    <row r="37" spans="1:5" x14ac:dyDescent="0.25">
      <c r="B37" s="3"/>
      <c r="D37" s="3"/>
    </row>
    <row r="38" spans="1:5" x14ac:dyDescent="0.25">
      <c r="B38" s="3"/>
      <c r="D38" s="3"/>
    </row>
    <row r="39" spans="1:5" ht="15.75" thickBot="1" x14ac:dyDescent="0.3">
      <c r="B39" s="6"/>
      <c r="C39" s="7"/>
      <c r="D39" s="6"/>
    </row>
    <row r="40" spans="1:5" x14ac:dyDescent="0.25">
      <c r="A40" s="8"/>
      <c r="B40" s="9">
        <f>SUM(B6:B39)</f>
        <v>710843.13999999978</v>
      </c>
      <c r="C40" s="10"/>
      <c r="D40" s="11">
        <f>SUM(D6:D39)</f>
        <v>62584.02</v>
      </c>
      <c r="E40" s="17">
        <f>SUM(B40:D40)</f>
        <v>773427.1599999998</v>
      </c>
    </row>
    <row r="41" spans="1:5" x14ac:dyDescent="0.25">
      <c r="A41" s="12"/>
      <c r="B41" s="7"/>
      <c r="C41" s="7"/>
      <c r="D41" s="13"/>
    </row>
    <row r="42" spans="1:5" ht="15.75" thickBot="1" x14ac:dyDescent="0.3">
      <c r="A42" s="14" t="s">
        <v>2</v>
      </c>
      <c r="B42" s="15">
        <f>B40*0.055</f>
        <v>39096.372699999985</v>
      </c>
      <c r="C42" s="5"/>
      <c r="D42" s="16">
        <f>D40*0.2</f>
        <v>12516.804</v>
      </c>
    </row>
    <row r="44" spans="1:5" x14ac:dyDescent="0.25">
      <c r="D44" s="3"/>
    </row>
    <row r="45" spans="1:5" x14ac:dyDescent="0.25">
      <c r="A45" t="s">
        <v>3</v>
      </c>
      <c r="B45" s="3">
        <v>3223</v>
      </c>
      <c r="D45" s="3">
        <v>1346</v>
      </c>
    </row>
    <row r="46" spans="1:5" x14ac:dyDescent="0.25">
      <c r="B46" s="3">
        <v>3972</v>
      </c>
      <c r="D46" s="3">
        <v>670</v>
      </c>
    </row>
    <row r="47" spans="1:5" x14ac:dyDescent="0.25">
      <c r="B47" s="3">
        <v>1259</v>
      </c>
      <c r="D47" s="3">
        <v>1675</v>
      </c>
    </row>
    <row r="48" spans="1:5" x14ac:dyDescent="0.25">
      <c r="B48" s="3">
        <v>130</v>
      </c>
      <c r="D48" s="3">
        <v>40</v>
      </c>
    </row>
    <row r="49" spans="1:4" x14ac:dyDescent="0.25">
      <c r="B49" s="3">
        <v>2566</v>
      </c>
      <c r="D49" s="3">
        <v>1965</v>
      </c>
    </row>
    <row r="50" spans="1:4" x14ac:dyDescent="0.25">
      <c r="B50" s="3">
        <v>2656</v>
      </c>
      <c r="D50" s="3">
        <v>2170</v>
      </c>
    </row>
    <row r="51" spans="1:4" x14ac:dyDescent="0.25">
      <c r="B51" s="3">
        <v>7880</v>
      </c>
      <c r="D51" s="3">
        <v>1808</v>
      </c>
    </row>
    <row r="52" spans="1:4" x14ac:dyDescent="0.25">
      <c r="B52" s="3">
        <v>2302</v>
      </c>
      <c r="D52" s="3">
        <v>104</v>
      </c>
    </row>
    <row r="53" spans="1:4" x14ac:dyDescent="0.25">
      <c r="B53" s="3">
        <v>3507</v>
      </c>
      <c r="D53" s="3">
        <v>1538</v>
      </c>
    </row>
    <row r="54" spans="1:4" x14ac:dyDescent="0.25">
      <c r="B54" s="3">
        <v>3176</v>
      </c>
      <c r="D54" s="3">
        <v>1394</v>
      </c>
    </row>
    <row r="55" spans="1:4" ht="15.75" thickBot="1" x14ac:dyDescent="0.3">
      <c r="B55" s="4">
        <v>8672</v>
      </c>
      <c r="D55" s="4">
        <v>69</v>
      </c>
    </row>
    <row r="56" spans="1:4" x14ac:dyDescent="0.25">
      <c r="B56" s="3">
        <f>SUM(B45:B55)</f>
        <v>39343</v>
      </c>
      <c r="D56" s="3">
        <f>SUM(D44:D55)</f>
        <v>12779</v>
      </c>
    </row>
    <row r="59" spans="1:4" x14ac:dyDescent="0.25">
      <c r="A59" t="s">
        <v>4</v>
      </c>
      <c r="B59" s="3">
        <v>102172.52</v>
      </c>
      <c r="C59" t="s">
        <v>5</v>
      </c>
    </row>
    <row r="60" spans="1:4" x14ac:dyDescent="0.25">
      <c r="B60" s="3">
        <v>63372.7</v>
      </c>
      <c r="C60" t="s">
        <v>6</v>
      </c>
    </row>
    <row r="61" spans="1:4" x14ac:dyDescent="0.25">
      <c r="B61" s="3">
        <v>232861.95</v>
      </c>
      <c r="C61" t="s">
        <v>7</v>
      </c>
    </row>
    <row r="62" spans="1:4" ht="15.75" thickBot="1" x14ac:dyDescent="0.3">
      <c r="B62" s="4">
        <v>375034.08</v>
      </c>
      <c r="C62" t="s">
        <v>8</v>
      </c>
    </row>
    <row r="63" spans="1:4" x14ac:dyDescent="0.25">
      <c r="B63" s="18">
        <f>SUM(B59:B62)</f>
        <v>773441.25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2021-04-22T14:57:18Z</cp:lastPrinted>
  <dcterms:created xsi:type="dcterms:W3CDTF">2021-04-22T14:43:37Z</dcterms:created>
  <dcterms:modified xsi:type="dcterms:W3CDTF">2021-04-22T15:02:31Z</dcterms:modified>
</cp:coreProperties>
</file>